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defaultThemeVersion="166925"/>
  <mc:AlternateContent xmlns:mc="http://schemas.openxmlformats.org/markup-compatibility/2006">
    <mc:Choice Requires="x15">
      <x15ac:absPath xmlns:x15ac="http://schemas.microsoft.com/office/spreadsheetml/2010/11/ac" url="C:\Users\ashley.white\Desktop\"/>
    </mc:Choice>
  </mc:AlternateContent>
  <xr:revisionPtr revIDLastSave="0" documentId="8_{90D273E4-39D8-4C8D-BA85-662A1EF0D12B}" xr6:coauthVersionLast="45" xr6:coauthVersionMax="45" xr10:uidLastSave="{00000000-0000-0000-0000-000000000000}"/>
  <bookViews>
    <workbookView xWindow="1695" yWindow="105" windowWidth="21600" windowHeight="11385" tabRatio="879" xr2:uid="{B162524E-AE25-C84B-8C8E-60BF1F7E90EB}"/>
  </bookViews>
  <sheets>
    <sheet name="MASTER" sheetId="7" r:id="rId1"/>
  </sheets>
  <externalReferences>
    <externalReference r:id="rId2"/>
    <externalReference r:id="rId3"/>
  </externalReferences>
  <definedNames>
    <definedName name="_xlnm._FilterDatabase" localSheetId="0" hidden="1">MASTER!$A$1:$K$6</definedName>
    <definedName name="Bills">#REF!</definedName>
    <definedName name="Category">#REF!</definedName>
    <definedName name="FederalAgency">[1]Key!$E$2:$E$304</definedName>
    <definedName name="FundingType">[1]Key!$C$11:$C$18</definedName>
    <definedName name="GrantType">[1]Key!$D$2:$D$5</definedName>
    <definedName name="HTML_CodePage" hidden="1">1252</definedName>
    <definedName name="HTML_Control" hidden="1">{"'Final'!$A$1:$K$1"}</definedName>
    <definedName name="HTML_Description" hidden="1">""</definedName>
    <definedName name="HTML_Email" hidden="1">""</definedName>
    <definedName name="HTML_Header" hidden="1">"Final"</definedName>
    <definedName name="HTML_LastUpdate" hidden="1">"8/21/00"</definedName>
    <definedName name="HTML_LineAfter" hidden="1">FALSE</definedName>
    <definedName name="HTML_LineBefore" hidden="1">FALSE</definedName>
    <definedName name="HTML_Name" hidden="1">"nosekg"</definedName>
    <definedName name="HTML_OBDlg2" hidden="1">TRUE</definedName>
    <definedName name="HTML_OBDlg4" hidden="1">TRUE</definedName>
    <definedName name="HTML_OS" hidden="1">0</definedName>
    <definedName name="HTML_PathFile" hidden="1">"A:\table12 Html.htm"</definedName>
    <definedName name="HTML_Title" hidden="1">"Table 12"</definedName>
    <definedName name="Match">[1]Key!$G$2:$G$13</definedName>
    <definedName name="PrimaryCategory">[2]dropdowns!$B$17:$B$29</definedName>
    <definedName name="StateAgency">[1]Key!$F$2:$F$384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3" i="7" l="1"/>
  <c r="G3" i="7" s="1"/>
  <c r="P236" i="7"/>
</calcChain>
</file>

<file path=xl/sharedStrings.xml><?xml version="1.0" encoding="utf-8"?>
<sst xmlns="http://schemas.openxmlformats.org/spreadsheetml/2006/main" count="4271" uniqueCount="1231">
  <si>
    <t>Public Safety</t>
  </si>
  <si>
    <t>Housing</t>
  </si>
  <si>
    <t>Defense</t>
  </si>
  <si>
    <t>N/A</t>
  </si>
  <si>
    <t>Discretionary</t>
  </si>
  <si>
    <t>Yes</t>
  </si>
  <si>
    <t>https://home.treasury.gov/policy-issues/cares/state-and-local-governments</t>
  </si>
  <si>
    <t>NEA Coronavirus Aid Relief, and Economic Security (CARES) Act, FY 2020</t>
  </si>
  <si>
    <t>No</t>
  </si>
  <si>
    <t>National Infrastructure for Mitigating the Impact of COVID-19 within Racial and Ethnic Minority Communities</t>
  </si>
  <si>
    <t>https://www.grants.gov/web/grants/view-opportunity.html?oppId=326613</t>
  </si>
  <si>
    <t>The Office of Minority Health (OMH) is offering a funding opportunity to support the development and coordination of a national-state/territorial/tribal-local network of public and community-based organizations that will disseminate COVID-19-related information; disseminate effective response, recovery and resilience strategies; and ensure service linkages for racial and ethnic minority, rural and disadvantaged communities hardest hit by the COVID-19 pandemic.</t>
  </si>
  <si>
    <t>n/a</t>
  </si>
  <si>
    <t>FY2020 Assistance to Firefighters Grant Program – COVID-19 Supplemental</t>
  </si>
  <si>
    <t>ATSDR's Partnership to Promote Local Efforts To Reduce Environmental Exposure - COVID-19 Supplement</t>
  </si>
  <si>
    <t>https://www.grants.gov/web/grants/view-opportunity.html?oppId=326478</t>
  </si>
  <si>
    <t>Combatting COVID-19 Pandemic and Proliferation Threats</t>
  </si>
  <si>
    <t>This grant aims to build the Export Control and Related Border Security (EXBS) partners’ capacities to continue to safely prevent, contain, and mitigate threats and impacts posed by the rapid spread of destabilizing biological and chemical threats at national borders and points of entry, including infectious diseases such as COVID-19.</t>
  </si>
  <si>
    <t>Competitive Revision Supplements to Existing AHRQ Patient Centered Outcomes Research (PCOR) Grants and Cooperative Agreements to Evaluate Health System and Healthcare Professional Responsiveness to COVID-19 (Supplement - Clinical Trial Optional)</t>
  </si>
  <si>
    <t>https://www.grants.gov/web/grants/view-opportunity.html?oppId=326591</t>
  </si>
  <si>
    <t>The U.S. Department of State, Bureau of Democracy, Human Rights and Labor (DRL) announces an open competition for organizations interested in submitting applications in support of the goal of combatting corruption arising in response to the COVID-19 pandemic</t>
  </si>
  <si>
    <t>Institute of Museum and Library Services</t>
  </si>
  <si>
    <t>IMLS CARES Act Grants for Museums and Libraries</t>
  </si>
  <si>
    <t>The goal of the FY2020 IMLS CARES Act Grants for Museums and Libraries program is to support the role of museums and libraries in responding to the coronavirus pandemic.</t>
  </si>
  <si>
    <t>Nevada Arts Council</t>
  </si>
  <si>
    <t>Novel, High-Impact Studies Evaluating Health System and Health Professional Responsiveness to COVID-19 (R1)</t>
  </si>
  <si>
    <t>http://grants.nih.gov/grants/guide/rfa-files/RFA-HS-20-003.html</t>
  </si>
  <si>
    <t>Pediatric Environmental Health Specialty Units (PEHSU) COVID-19 Emergency Response Supplement</t>
  </si>
  <si>
    <t>https://www.grants.gov/web/grants/search-grants.html?keywords=PEHSU%20COVID-19%20Emergency%20Response%20Supplement</t>
  </si>
  <si>
    <t>https://www.grants.gov/web/grants/view-opportunity.html?oppId=327441</t>
  </si>
  <si>
    <t>SCSEP funds are allocated by a formula set forth in Sec. 506 of the Older Americans Act (OAA), and SCSEP operates on a program year basis from July 1 through June 30 of the following year. The Further Consolidated Appropriations Act of 2020, Pub. L. 116-94, (from this point forward, referred to as “the Act”) Division A, Section 107 allows the Secretary to reserve 0.75 percent of the appropriated funds for evaluations. Any funds not utilized for these reserve activities will be distributed by formula to state, territorial, and national grantees. In PY 2020, after reducing the appropriation by $4,599,000 for set asides, $400,401,000 is available for SCSEP program activities.</t>
  </si>
  <si>
    <t>N/a</t>
  </si>
  <si>
    <t>84.425B</t>
  </si>
  <si>
    <t>https://www.grants.gov/web/grants/search-grants.html?keywords=CDC-RFA-TS20-20010101SUPP20</t>
  </si>
  <si>
    <t>State Environmental Justice Cooperative Agreement program (SEJCA)/COVID-19 Projects</t>
  </si>
  <si>
    <t>https://www.grants.gov/web/grants/view-opportunity.html?oppId=326650</t>
  </si>
  <si>
    <t>https://nifa.usda.gov/sites/default/files/rfa/Rural-Health-Safety-Ed-RFA-508.pdf</t>
  </si>
  <si>
    <t>Housing and Urban Development</t>
  </si>
  <si>
    <t>Fair Housing Initiatives Program- Education and Outreach Initiative (COVID-19)</t>
  </si>
  <si>
    <t>Homeland Security</t>
  </si>
  <si>
    <t>National Institutes of Health</t>
  </si>
  <si>
    <t>https://grants.nih.gov/grants/guide/rfa-files/RFA-CA-20-038.html</t>
  </si>
  <si>
    <t>84.425K</t>
  </si>
  <si>
    <t>Higher Education Emergency Relief Fund-Tribally Control Colleges and Universities </t>
  </si>
  <si>
    <t>https://www.grants.gov/web/grants/view-opportunity.html?oppId=326634</t>
  </si>
  <si>
    <t>84.425N</t>
  </si>
  <si>
    <t>Agriculture</t>
  </si>
  <si>
    <t>Rural Cooperative Development Grant</t>
  </si>
  <si>
    <t>https://www.govinfo.gov/content/pkg/FR-2020-07-02/pdf/2020-14286.pdf</t>
  </si>
  <si>
    <t>Health and Human Services</t>
  </si>
  <si>
    <t>Provider Relief Fund: Medicaid and CHIP Provider Distribution</t>
  </si>
  <si>
    <t>https://www.hhs.gov/sites/default/files/provider-relief-fund-medicaid-chip-factsheet.pdf</t>
  </si>
  <si>
    <t>Clark County</t>
  </si>
  <si>
    <t>93.113+</t>
  </si>
  <si>
    <t>http://grants.nih.gov/grants/guide/rfa-files/RFA-OD-20-013.html</t>
  </si>
  <si>
    <t>Strengthening Public Health Systems and Services through National Partnerships to Improve and Protect the Nations Health</t>
  </si>
  <si>
    <t>Fiscal Year (FY) 2020 Competitive Cooperative Agreement Solicitation Combating Opioid Overdose through Community-Level Intervention</t>
  </si>
  <si>
    <t>https://www.grants.gov/web/grants/view-opportunity.html?oppId=328742</t>
  </si>
  <si>
    <t xml:space="preserve">The opioid epidemic continues throughout the United States, claiming an alarming number of lives each year.  Drug overdose is the leading cause of injury death in the United States, surpassing motor vehicle crashes since 2009.[1]  According to provisional data released by the Centers for Disease Control and Prevention (CDC), reported drug overdoses accounted for nearly 72,000 U.S. deaths in 2019, which is a 4.8 percent increase from 2018. Of those, more than 50,000 (69%) involved an opioid. [2] This continuous opioid overdose epidemic has been exacerbated during the COVID-19 pandemic, presenting new challenges to public health and public safety officials, medical professionals, local communities, and other stakeholders invested in curbing rates of accidental death.  Preparing regional and community leaders to respond effectively to the public health emergency that is today’s opioid overdose crisis (and be prepared to take on that crisis as it evolves during the COVID-19 pandemic) is essential for achieving the shared goal of preventing fatal overdose and saving lives.  </t>
  </si>
  <si>
    <t>Other</t>
  </si>
  <si>
    <t>COVID 19 – Operational Challenges for Corrections</t>
  </si>
  <si>
    <t>https://www.grants.gov/web/grants/view-opportunity.html?oppId=328083</t>
  </si>
  <si>
    <t>The National Institute of Corrections (NIC) is seeking applications for funding under the Fiscal Year (FY) 2020 to support knowledge sharing around the nationwide correctional challenges that prisons, jails, and community services face during the COVID19 pandemic.</t>
  </si>
  <si>
    <t>The Coronavirus Food Assistance Program, or CFAP, provides vital financial assistance to producers of agricultural commodities who have suffered a five-percent-or-greater price decline or who had losses due to market supply chain disruptions due to COVID-19 and face additional significant market costs.</t>
  </si>
  <si>
    <t>Governor's Office of Economic Development</t>
  </si>
  <si>
    <t>Strengthening the Technical Advancement &amp; Readiness of Public Health via Health Information Exchange Program</t>
  </si>
  <si>
    <t>https://www.grants.gov/web/grants/view-opportunity.html?oppId=328632</t>
  </si>
  <si>
    <t>Administration for Community Living</t>
  </si>
  <si>
    <t>https://www.grants.gov/web/grants/view-opportunity.html?oppId=328178</t>
  </si>
  <si>
    <t>Strengthening the Nation's Public Health Communication Infrastructure to Respond to COVID-19</t>
  </si>
  <si>
    <t>https://www.grants.gov/web/grants/view-opportunity.html?oppId=328860</t>
  </si>
  <si>
    <t>There is a need to strengthen the nation’s public health communications infrastructure to be able to respond to the historically unique challenges presented by the COVID-19 pandemic. The COVID-19 pandemic has strained the public health infrastructure in the United States almost to the breaking point. Maintaining a strong public health system requires strong communications and public affairs support throughout every level of government and across the entire country. Public information officers (PIOs), public affairs officers (PAOs), and other health communicators can provide safe and consistent messages and guidelines for safely reopening America in communities across the United States. As each state and locality will need to address issues specific to their jurisdiction, it is important to ensure that the public health communication infrastructure can support effective dissemination of consistent public health messaging. This program seeks to strengthen the public health communication infrastructure.</t>
  </si>
  <si>
    <t>84.335A</t>
  </si>
  <si>
    <t>https://www.grants.gov/web/grants/view-opportunity.html?oppId=328560</t>
  </si>
  <si>
    <t>The CCAMPIS Program supports the participation of low-income parents in postsecondary education through the provision of campus-based childcare services. Background: Through the first competitive preference priority in this competition, the Secretary seeks to encourage applicants to offer parents a variety of childcare options. At a time when many campus facilities are closed across the country in response to the COVID-19 crisis, student parents are in need of a variety of childcare options now more than ever.</t>
  </si>
  <si>
    <t>https://www.grants.gov/web/grants/view-opportunity.html?oppId=328611</t>
  </si>
  <si>
    <t>In an effort to help ease the financial burden on those who are unemployed because of the COVID-19 pandemic, President Trump has authorized FEMA to use Stafford Act disaster relief funds to provide supplemental payments for lost wages due to the COVID-19 pandemic. Up to $44 billion in Disaster Relief Funding is available to support this initiative. To help meet the needs of the American people, the FEMA Administrator is authorized to award grants to state and territory governments to administer supplemental payments for lost wages under Other Needs Assistance, in accordance with section 408 (e)(2) of the Stafford Act (42 U.S.C. 5174 (e)(2)) and 44 C.F.R. §206.119(c)(6)(ii) for major disasters declared by the President pursuant to section 401 of the Stafford Act (42 U.S.C.§ 5170) for COVID-19.</t>
  </si>
  <si>
    <t>Tracking Use and Impacts of Health IT on U.S. Office-Based Physicians</t>
  </si>
  <si>
    <t>https://www.grants.gov/web/grants/view-opportunity.html?oppId=328640</t>
  </si>
  <si>
    <t>Through this notice of funding opportunity (NOFO), the Office of the National Coordinator for Health Information Technology (ONC) is accepting applications for a cooperative agreement to measure the use of health information technology (IT) among office-based physicians. The purpose of this cooperative agreement is to measure the use and impacts of health IT, and level of interoperability among a nationally representative sample of U.S. office-based physicians. The cooperative agreement is intended to produce national-level data on interoperability and use of health IT by office-based physicians. These data shall provide national-level insights on the implementation and effects of federal health IT policies as well as identify disparities or unintended consequences resulting from their implementation.</t>
  </si>
  <si>
    <t>93.213+</t>
  </si>
  <si>
    <t>Emergency Awards: Automatic Detection and Tracing of SARS-CoV-2 (U01 Clinical Trial Not Allowed)</t>
  </si>
  <si>
    <t>http://grants.nih.gov/grants/guide/rfa-files/RFA-OD-20-014.html</t>
  </si>
  <si>
    <t>93.121+</t>
  </si>
  <si>
    <t>Emergency Awards: Chemosensory Testing as a COVID-19 Screening Tool (U01 Clinical Trial Optional)</t>
  </si>
  <si>
    <t>http://grants.nih.gov/grants/guide/rfa-files/RFA-OD-20-022.html</t>
  </si>
  <si>
    <t>OVW Fiscal Year 2020 COVID-19/Violence Against Women Assistance to Tribes</t>
  </si>
  <si>
    <t>https://www.grants.gov/web/grants/view-opportunity.html?oppId=328413</t>
  </si>
  <si>
    <t>This solicitation allows tribes (and as applicable, tribal designees, tribal organizations, and tribal nonprofit organizations) to submit short, simplified applications for special funding under the OVW Grants to Tribal Governments Program and the Tribal Sexual Assault Services Program. Eligible applicants may apply to both programs covered by this solicitation, regardless of the status of current applications or awards under these programs. Applicants must submit a separate application for each program covered by this solicitation. Funds must be used to meet specific COVID-19 related needs relevant to the purposes of each grant program, not to support entirely new projects.</t>
  </si>
  <si>
    <t>Emergency Awards RADx-RAD: Screening for COVID-19 by Electronic-Nose Technology (SCENT) (U18 Clinical Trial Not Allowed)</t>
  </si>
  <si>
    <t>https://grants.nih.gov/grants/guide/rfa-files/RFA-OD-20-017.html</t>
  </si>
  <si>
    <t>The National Institutes of Health (NIH) is issuing this funding opportunity announcement (FOA) in response to the declared public health emergency issued by the Secretary, Department of Health and Human Services (DHHS), for the 2019 Novel Coronavirus (COVID-19). This emergency FOA provides an expedited funding mechanism as part of the Rapid Acceleration of Diagnostics-Radical (RADx-rad) initiative. The goal of this initiative is to solicit applications for the development of novel, non-traditional approaches to identify the current SARS-CoV-2 virus or other biomarkers of the COVID-19 disease for use in outbreaks of COVID-19, as well as for use in future pandemics resulting from new and emerging viruses. Specifically, this FOA is seeking applications for a portable sensing device to detect volatile organic compounds (VOCs, i.e., scents or odors) emanating from skin or exhaled breath, saliva and different oral tissues from the oral cavity. These sensing devices must be able to associate VOC patterns to patients with symptomatic and asymptomatic COVID-19.</t>
  </si>
  <si>
    <t>93.073+</t>
  </si>
  <si>
    <t>Emergency Awards: Exosome-based Non-traditional Technologies Towards Multi-Parametric and Integrated Approaches for SARS-CoV-2 (U18 Clinical Trial Not Allowed)</t>
  </si>
  <si>
    <t>http://grants.nih.gov/grants/guide/rfa-files/RFA-OD-20-018.html</t>
  </si>
  <si>
    <t>In response to the declared public health emergency issued by the Secretary, Department of Health and Human Services (DHHS) for the 2019 Novel Coronavirus (COVID-19), the National Institutes of Health (NIH) has launched the Rapid Acceleration of Diagnostics (RADx) project. This emergency funding opportunity announcement (FOA) from NIH provides an expedited funding mechanism as part of the Rapid Acceleration of Diagnostics-Radical (RADx-rad) initiative for the development of novel, non-traditional approaches to identify the current SARS-CoV-2 virus or other markers of the COVID-19 disease that can be used in future outbreaks of COVID-19 and that could be applicable to other, as yet unknown, viruses. Specifically, this FOA seeks to use developed technologies for single vesicle or exosome isolation and analysis and reposition these technologies for the detection of SARS-CoV-2. The funding for this initiative is provided from the Paycheck Protection Program and Health Care Enhancement Act, 2020. NIH requires that all projects funded under this FOA will actively coordinate, collaborate, and share data with the RADx-rad Data Coordinating Center, as allowed, and with considerations under tribal IRB processes, as appropriate</t>
  </si>
  <si>
    <t>Emergency Awards RADx-RAD: Novel Biosensing for Screening, Diagnosis and Monitoring of COVID-19 From Skin and The Oral Cavity (R44 Clinical Trial Not Allowed)</t>
  </si>
  <si>
    <t>http://grants.nih.gov/grants/guide/rfa-files/RFA-OD-20-020.html</t>
  </si>
  <si>
    <t>NIH Directors Emergency Transformative Research Awards (R01 Clinical Trial Optional)</t>
  </si>
  <si>
    <t>http://grants.nih.gov/grants/guide/rfa-files/RFA-RM-20-020.html</t>
  </si>
  <si>
    <t>Emergency Awards: RADx-rad Data Coordination Center (DCC) (U24 Clinical Trial Not Allowed)</t>
  </si>
  <si>
    <t>http://grants.nih.gov/grants/guide/rfa-files/RFA-OD-20-019.html</t>
  </si>
  <si>
    <t>Coronavirus Relief Fund</t>
  </si>
  <si>
    <t>https://www.grants.gov/web/grants/view-opportunity.html?oppId=327958</t>
  </si>
  <si>
    <t>The Strengthening Community Colleges Training Grants program (referred to as Strengthening Community Colleges or SCC) will build the capacity of community colleges to collaborate with employers and the public workforce development system to meet local and regional labor market demand for a skilled workforce. The purpose of this grant is (1) to increase the capacity and responsiveness of community colleges to address the skill development needs of employers and dislocated and unemployed workers, incumbent workers, and new entrants to the workforce; (2) to offer this spectrum of workers and other individuals accelerated career pathways that enable them to gain skills and transition from unemployment to (re)employment quickly; and (3) to address the new challenges associated with the COVID-19 health crisis that necessitate social distancing practices and expanding online and technology-enabled learning and migrating services to a virtual environment.</t>
  </si>
  <si>
    <t>84.425P</t>
  </si>
  <si>
    <t>Office of Postsecondary Education (OPE): Fund for the Improvement of Postsecondary Education (FIPSE): Institutional Resilience and Expanded Postsecondary Opportunity (IREPO) Grants Program </t>
  </si>
  <si>
    <t>https://www.grants.gov/web/grants/view-opportunity.html?oppId=328761</t>
  </si>
  <si>
    <t>The purpose of the IREPO Grants, offered under section 18004(a)(3) of the CARES Act and the Fund for the Improvement of Postsecondary Education (FIPSE), is to provide financial support to institutions of higher education (IHEs) with the greatest unmet needs related to coronavirus to enable them to resume operations, serve the needs of students, reduce disease transmission, and develop more resilient instructional delivery models, such as distance learning, to continue educating students who cannot or choose not to attend classroom-based instruction due to coronavirus.</t>
  </si>
  <si>
    <t>https://www.grants.gov/web/grants/view-opportunity.html?oppId=328838</t>
  </si>
  <si>
    <t>The Public Transportation COVID-19 Research Demonstration Grant Program</t>
  </si>
  <si>
    <t>The Federal Transit Administration (FTA) announces a Notice of Funding Opportunity (NOFO) for $10 million as part of a new COVID-19 Recovery Research Demonstration Program to provide research funding for innovative solutions that support the phased reopening of local economies through access to safe public transportation. The COVID-19 Recovery Research Demonstration Program will fund research grants that explore and later will disseminate ways to improve the safety of transit frontline workers and riders in areas such as sanitation/decontamination; exposure mitigation; customer confidence; and contactless payment.</t>
  </si>
  <si>
    <t>Climate Program Office FY2021</t>
  </si>
  <si>
    <t>https://www.grants.gov/web/grants/view-opportunity.html?oppId=328266</t>
  </si>
  <si>
    <t>AC4 is a competitive research program that incorporates research on atmospheric chemistry and the carbon cycle. In collaboration with the NOAA Laboratories and the academic community, the AC4 program supports research to determine the processes governing atmospheric concentrations of trace gases and aerosols in the context of the Earth System. The program aims to contribute a process-level understanding of the Earth System through observation, modeling, analysis, and field studies to support the development and improvement of models, and to inform carbon and air pollution management efforts. In FY21, the AC4 Program is soliciting research proposals for the following competitions: AC4: Emissions, Air Quality, and Heat in Urban Areas AC4 and COM: Atmospheric impacts due to changes in anthropogenic activity during the COVID-19 pandemic.</t>
  </si>
  <si>
    <t>Community Interventions to Address the Consequences of the COVID-19 Pandemic among Health Disparity and Vulnerable Populations (R01- Clinical Trial Optional)</t>
  </si>
  <si>
    <t>http://grants.nih.gov/grants/guide/pa-files/PAR-20-237.html</t>
  </si>
  <si>
    <t>Mechanistic Studies of the Interaction between SARS-CoV-2/COVID-19 and Diseases and Organ Systems of Interest to NIDDK (R01 Clinical Trial Optional)</t>
  </si>
  <si>
    <t>http://grants.nih.gov/grants/guide/rfa-files/RFA-DK-20-021.html</t>
  </si>
  <si>
    <t>The purpose of this Funding Opportunity Announcement (FOA) is to support basic and clinical mechanistic research on Severe Acute Respiratory Syndrome Coronavirus 2 (SARS-CoV-2) and Coronavirus Disease 2019 (COVID-19) susceptibility, routes of infection, course of disease, morbidity and mortality in people with pre-existing diseases, or adverse acute or chronic outcomes in organs, tissues, and biological systems of specific interest to NIDDK. These include diabetes and other metabolic diseases, obesity, and endocrine, digestive, liver, pancreas, kidney, urological, and hematologic tissues and diseases.</t>
  </si>
  <si>
    <t>Annual Estimates of Influenza Vaccine Effectiveness for Preventing Medically Attended Laboratory-Confirmed Influenza in the United States</t>
  </si>
  <si>
    <t>https://www.grants.gov/web/grants/view-opportunity.html?oppId=328584</t>
  </si>
  <si>
    <t>Urgent Phase I/II Clinical Trials to Repurpose Existing Therapeutic Agents to Treat COVID-19 Sequelae (U01 Clinical Trial Required)</t>
  </si>
  <si>
    <t>https://www.grants.gov/web/grants/view-opportunity.html?oppId=328577</t>
  </si>
  <si>
    <t>The purpose of this urgent funding opportunity announcement is to invite applications to repurpose existing therapeutic agents to treat Coronavirus Disease 2019 (COVID-19) sequelae and associated complications that result from Severe Acute Respiratory Syndrome Coronavirus 2 (SARS-CoV-2) infections. The therapeutic agent must have already completed at least a Phase I clinical trial for a different indication, and not require additional regulatory studies for the new indication prior to starting a clinical trial</t>
  </si>
  <si>
    <t>Community Social Determinants of Health (SDOH) Data Sharing Hubs</t>
  </si>
  <si>
    <t>https://www.grants.gov/web/grants/view-opportunity.html?oppId=328542</t>
  </si>
  <si>
    <t>The HHS Office of Minority Health will offer funding for the development and management of community data hubs focused on SDOH/social need/social risk and health data sharing, integration and dissemination. This project will support staffing and technology infrastructure and resources to complete the following primary tasks: (1) identify communities for which data hubs will be built; (2) build community data hubs; (3) provide technical assistance for the data hubs; and (4) identify, access, assemble, house, analyze, and disseminate community-level SDOH/social need/social risk (e.g., housing, transportation, food insecurity and education) and health data for the two communities. BACKGROUND: Challenges for health and social care systems in accessing shared data include lack of: (1) robust data sharing infrastructure; (2) data standards for SDOH; and (3) interoperability among data systems. Federal, state and local government and health and social service providers collect various SDOH/social need and health data but do not often share the data across organizations. Racial and ethnic minority populations, especially in communities highly impacted by COVID-19, could benefit greatly by community-level data sharing and integration.</t>
  </si>
  <si>
    <t>Monitoring Cause-Specific School Absenteeism for Estimating Community-Wide Influenza and SARS CoV-2 Transmission</t>
  </si>
  <si>
    <t>https://www.grants.gov/web/grants/view-opportunity.html?oppId=329258</t>
  </si>
  <si>
    <t>The purpose of this notice of funding opportunity (NOFO) is to support a research project that aims to develop and implement an influenza-like illness (ILI)-specific student absentee monitoring system in kindergarten through twelfth grade (K-12) schools and assess its usability for early detection of influenza, SARS-CoV-2, and other respiratory pathogen transmission in schools and surrounding communities. To achieve this aim, the project team will: 1) rapidly determine the causes of school absenteeism in students across selected school district(s) over a three-year period; 2) detect within-household transmission of influenza and SARS-CoV-2 in households from which a student has been absent from school due to ILI; and 3) assess comparability between influenza-specific and SARS-CoV-2-specific student absenteeism data from the participating schools and multiple layers of complementary influenza and SARS-CoV-2 surveillance data routinely collected in the health care facilities serving the general population of this school district.</t>
  </si>
  <si>
    <t>http://grants.nih.gov/grants/guide/pa-files/PAR-20-243.html</t>
  </si>
  <si>
    <t>This funding opportunity announcement aims to support research to strengthen the healthcare response to Coronavirus Disease 2019 (COVID-19) caused by the Severe Acute Respiratory Syndrome Coronavirus 2 (SARS-CoV-2) and future public health emergencies, including pandemics. While research related to the direct clinical effects of COVID-19 are supported by other funding opportunities, the purpose of this funding opportunity is to focus on the role and impact of digital health interventions [e.g., mobile health (mhealth), telemedicine and telehealth, health information technology (IT), and wearable devices] to address access, reach, delivery, effectiveness, scalability and sustainability of health assessments and interventions for secondary effects (e.g., behavioral health or self-management of chronic conditions) that are utilized during and following the pandemic, particularly in populations who experience health disparities and vulnerable populations.</t>
  </si>
  <si>
    <t>NIA Multi-site COVID-19 Related Clinical Trial Implementation Grant on Aging-Related Topics in at-risk Older Adult Populations (R01 Clinical Trial Required)</t>
  </si>
  <si>
    <t>http://grants.nih.gov/grants/guide/pa-files/PAR-20-234.html</t>
  </si>
  <si>
    <t>Emergency Awards: Rapid Investigation of Severe Acute Respiratory Syndrome Coronavirus 2 (SARS-CoV-2) and Coronavirus Disease 2019 (COVID-19) (R21 Clinical Trial Not Allowed)</t>
  </si>
  <si>
    <t>https://grants.nih.gov/grants/guide/pa-files/PAR-20-177.html</t>
  </si>
  <si>
    <t>The purpose of this Funding Opportunity Announcement (FOA) is to provide an expedited (rapid) funding mechanism for research on Severe Acute Respiratory Syndrome Coronavirus 2 (SARS-CoV-2) and Coronavirus Disease 2019 (COVID-19).</t>
  </si>
  <si>
    <t>Emergency Awards: Rapid Investigation of Severe Acute Respiratory Syndrome Coronavirus 2 (SARS-CoV-2) and Coronavirus Disease 2019 (COVID-19) (R01 Clinical Trial Not Allowed)</t>
  </si>
  <si>
    <t>https://grants.nih.gov/grants/guide/pa-files/PAR-20-178.html</t>
  </si>
  <si>
    <t>The purpose of this Funding Opportunity Announcement (FOA) is to provide an expedited funding mechanism for research on Severe Acute Respiratory Syndrome Coronavirus 2 (SARS-CoV-2) and Coronavirus Disease 2019 (COVID-19). NIAID is issuing this FOA in response to the declared public health emergency issued by the Secretary, HHS, for 2019 Novel Coronavirus (COVID-19).</t>
  </si>
  <si>
    <t>Limited Competition Emergency Awards: Shared Personal Protective Equipment Resources for COVID-19 Related Vaccine and Treatment Clinical Trials and Clinical Studies (S10 Clinical Trial Not Allowed)</t>
  </si>
  <si>
    <t>http://grants.nih.gov/grants/guide/pa-files/PAR-20-256.html</t>
  </si>
  <si>
    <t>The purpose of this public health emergency funding opportunity is to provide Personal Protective Equipment (PPE) to directly support the needs of the NIAIDs vaccine and treatment clinical trials and clinical studies for COVID-19. This program will ensure that adequate protective equipment is available to directly assist in safely carrying out the clinical activities and direct interactions with the patients participating in the trial. Eligibility is limited to recipients conducting COVID-related clinical research and clinical studies supported by NIAIDs emergency appropriation provided by The Coronavirus Preparedness and Response Supplemental Appropriations Act, 2020 and The Coronavirus Aid, Relief and Economic Security (CARES) Act.</t>
  </si>
  <si>
    <t>Agriculture and Food Research Initiative - Foundational and Applied Science</t>
  </si>
  <si>
    <t>https://www.grants.gov/web/grants/view-opportunity.html?oppId=328182</t>
  </si>
  <si>
    <t>Young Faculty Award</t>
  </si>
  <si>
    <t>https://www.grants.gov/web/grants/view-opportunity.html?oppId=329291</t>
  </si>
  <si>
    <t>The Defense Advanced Research Projects Agency (DARPA) Young Faculty Award (YFA) program aims to identify and engage rising stars in junior faculty positions in academia and equivalent positions at non-profit research institutions and expose them to Department of Defense (DoD) and National Security challenges and needs. In particular, YFA will provide high-impact funding to elite researchers early in their careers to develop innovative new research directions in the context of enabling transformative DoD capabilities. The long-term goal of the program is to develop the next generation of scientists and engineers in the research community who will focus a significant portion of their future careers on DoD and National Security issues. DARPA is particularly interested in identifying outstanding researchers who have previously not been performers on DARPA programs, but the program is open to all qualified applicants with innovative research ideas.</t>
  </si>
  <si>
    <t>Forecasted</t>
  </si>
  <si>
    <t>84.425G</t>
  </si>
  <si>
    <t>93.311, 93.990</t>
  </si>
  <si>
    <t>SARS-CoV-2 (COVID-19) Program Activities (Forecasted)</t>
  </si>
  <si>
    <t>https://www.grants.gov/web/grants/view-opportunity.html?oppId=328065</t>
  </si>
  <si>
    <t>The Office of the Assistant Secretary for Health (OASH) has established the Laboratory and Diagnostics Working Group (LDWG) seeking submissions to a Broad Agency Announcement (BAA) “to prevent, prepare for, and respond to coronavirus, domestically or internationally, for necessary expenses to research, develop, validate, manufacture, purchase, administer, and expand capacity for COVID–19 tests to effectively monitor and suppress COVID–19…”. OASH/LDWG seeks proposals for projects that will further enable the coordination and development of testing and associated products that meet the current and future needs, and the effective transition of technology into broad use without impediments. The primary areas of focus should specifically include (1) Scaling and Networking of Technologies, and (2) Testing Demonstrations &amp; Technical Assistance. Specifically, OASH is interested in submissions that will substantially increase our testing capacity and quality in the near term, and do not fall within the scope of other HHS programs.</t>
  </si>
  <si>
    <t>Rolling</t>
  </si>
  <si>
    <t>https://www.grants.gov/web/grants/view-opportunity.html?oppId=329419</t>
  </si>
  <si>
    <t>EDA provides strategic investments on a competitive merit basis to support economic development, foster job creation, and attract private investment in economically distressed areas of the United States. Under this NOFO, EDA solicits applications for investments that support regional innovation economies to address the economic, health, and safety risks caused by the coronavirus pandemic through entrepreneurship and innovation.</t>
  </si>
  <si>
    <t>https://www.grants.gov/web/grants/view-opportunity.html?oppId=329476</t>
  </si>
  <si>
    <t>Part of the overall purpose of the Rural Health and Safety Education Program is to foster quality of life in rural communities by providing the essential knowledge necessary for successful programs of rural development, improving coordination among Federal agencies, other levels of government, and institutions and private organizations in rural areas, and developing and disseminating information about rural conditions. Activities can include providing information to increase individual or families’ motivation to take more responsibility for their own health, including in the context of the COVID-19 or SARS-CoV-2 pandemic.</t>
  </si>
  <si>
    <t>Urban Indian Education and Research Program, Competing Supplement</t>
  </si>
  <si>
    <t>https://www.grants.gov/web/grants/view-opportunity.html?oppId=329463</t>
  </si>
  <si>
    <t>FY21 Field Initiated Projects Program (Development)</t>
  </si>
  <si>
    <t>https://www.grants.gov/web/grants/view-opportunity.html?oppId=329239</t>
  </si>
  <si>
    <t>FY21 Field Initiated Projects Program (Research)</t>
  </si>
  <si>
    <t>https://www.grants.gov/web/grants/view-opportunity.html?oppId=329272</t>
  </si>
  <si>
    <t>FY 2020 EDA Public Works and Economic Adjustment Assistance Programs including CARES Act Funding</t>
  </si>
  <si>
    <t>Assistance to Firefighters Grant Program - COVID-19 Supplemental- Round 2</t>
  </si>
  <si>
    <t>https://www.fema.gov/media-collection/fy-2020-assistance-firefighters-grant-program-covid-19-supplemental-afg-s</t>
  </si>
  <si>
    <t>84.425Q</t>
  </si>
  <si>
    <t>84.004D</t>
  </si>
  <si>
    <t xml:space="preserve">Office of Elementary and Secondary Education (OESE): Equity Assistance Centers Assistance </t>
  </si>
  <si>
    <t xml:space="preserve">https://www.grants.gov/web/grants/view-opportunity.html?oppId=330836 </t>
  </si>
  <si>
    <t>The Equity Assistance Centers (EAC) program is authorized under title IV of the Civil Rights Act of 1964, 42 U.S.C. 2000c—2000c–2, 2000c–5, and the implementing regulations in 34 CFR part 270. This program awards grants through cooperative agreements to operate regional EACs that provide technical assistance (including training) at the request of school boards and other responsible governmental agencies in the preparation, adoption, and implementation of plans for the desegregation of public schools--which in this context means plans for equity (including desegregation based on race, national origin, sex, and religion)--and in the development of effective methods of coping with special educational problems occasioned by desegregation. Desegregation assistance, per 34 CFR 270.4, may include, among other activities: (1) dissemination of information regarding effective methods of coping with special educational problems occasioned by desegregation; (2) assistance and advice in coping with these problems; and (3) training designed to improve the ability of teachers, supervisors, counselors, parents, community members, community organizations, and other elementary or secondary school personnel to deal effectively with special educational problems occasioned by desegregation. A project must provide technical assistance in all four of the desegregation assistance areas: race, sex, national origin, and religion desegregation.</t>
  </si>
  <si>
    <t>Community Health Workers for COVID Response and Resilient Communities (CCR)- Evaluation and Technical Assistance (ETA); CCR-ETA</t>
  </si>
  <si>
    <t xml:space="preserve">https://www.grants.gov/web/grants/view-opportunity.html?oppId=331057 </t>
  </si>
  <si>
    <t>The Coronavirus Aid, Relief, and Economic Security (CARES) Act of 2020 allocated funds to the Centers for Disease Control and Prevention (CDC) for states, localities, territories, tribes, tribal organizations, urban Indian health organizations, or health service providers to tribes. CDC announces the availability of funds to achieve the goal of the CARES Act in protecting the American people from the public health impacts of COVID-19. This three-year opportunity provides funds to conduct a national evaluation of the Community Health Workers for COVID Response and Resilient Communities (CCR) program, DP21-2110 and provide training and technical assistance (TA) to CCR recipients. This program has two components: A) conduct a national evaluation of the CCR and B) deliver training and TA to CCR recipients. Applicants may only apply for 1 component.</t>
  </si>
  <si>
    <t>SARS-CoV-2, COVID-19 and Consequences of Alcohol Use (R01 Clinical Trial Not Allowed)</t>
  </si>
  <si>
    <t>This Funding Opportunity Announcement (FOA) will support research grants to address urgent, time-sensitive research questions on the relationships between alcohol consumption and COVID-19 related outcomes and consequences. The principal area of focus is research that can improve public health in the near term by informing responses to the current COVID-19 pandemic, in view of 1) the impact of alcohol misuse on incidence and severity of COVID-19 disease or 2) the effect of the COVID-19 disease and pandemic-induced restrictions on alcohol use and alcohol use disorder (AUD). Time-sensitive applications for which standard NIH review and funding timelines would compromise either the ability to conduct the research or the value of the knowledge and with the potential to inform responses to the current pandemic will be considered. This RFA uses a three-year R01 mechanism</t>
  </si>
  <si>
    <t>SARS-CoV-2, COVID-19 and Consequences of Alcohol Use (R21 Clinical Trial Not Allowed)</t>
  </si>
  <si>
    <t>This Funding Opportunity Announcement (FOA) will support research grants to address urgent, time-sensitive research questions on the relationships between alcohol consumption and COVID-19 related outcomes and consequences. The principal area of focus is research that can improve public health in the near term by informing responses to the current COVID-19 pandemic, in view of 1) the impact of alcohol misuse on incidence and severity of COVID-19 disease or 2) the effect of the COVID-19 disease and pandemic-induced restrictions on alcohol use and alcohol use disorder (AUD). Time-sensitive applications for which standard NIH review and funding timelines would compromise either the ability to conduct the research or the value of the knowledge and with the potential to inform responses to the current pandemic will be considered.</t>
  </si>
  <si>
    <t>SARS-CoV-2, COVID-19 and Consequences of Alcohol Use (R03 Clinical Trial Not Allowed)</t>
  </si>
  <si>
    <t xml:space="preserve">https://www.grants.gov/web/grants/view-opportunity.html?oppId=331360 </t>
  </si>
  <si>
    <t>INFRA Grants</t>
  </si>
  <si>
    <t>The U.S. Department of Transportation (USDOT) is seeking applicants for the FY 2021 round of the Infrastructure for Rebuilding America (INFRA) discretionary grant program to fund transportation projects of national and regional significance that result in good-paying jobs, improve safety, apply transformative technology, and explicitly address climate change and racial equity.</t>
  </si>
  <si>
    <t>Advancing Health Literacy to Enhance Equitable Community Responses to COVID-19</t>
  </si>
  <si>
    <t>National Initiative to Address COVID-19 Health Disparities Among Populations at High-Risk and Underserved, Including Racial and Ethnic Minority Populations and Rural Communities</t>
  </si>
  <si>
    <t>https://www.grants.gov/web/grants/view-opportunity.html?oppId=332034</t>
  </si>
  <si>
    <t>GPD Capital Grant</t>
  </si>
  <si>
    <t>https://www.grants.gov/web/grants/view-opportunity.html?oppId=332059</t>
  </si>
  <si>
    <t>Approximately $50 million in CARES Act funding for the renovation, acquisition or construction of GPD transitional housing to improve personal safety for Veterans, reduce risks associated with close quarters living and increase the availability of individual unit style transitional housing. For purposes of this NOFO, eligible applicants are current GPD Per Diem Only (PDO) transitional housing grantees.</t>
  </si>
  <si>
    <t>Nevada Grant Office: Federal COVID-19 Funding</t>
  </si>
  <si>
    <r>
      <t>Grant Funding Type-</t>
    </r>
    <r>
      <rPr>
        <i/>
        <sz val="10"/>
        <rFont val="Calibri"/>
        <family val="2"/>
        <scheme val="minor"/>
      </rPr>
      <t xml:space="preserve"> Grant information includes Cooperative Agreements</t>
    </r>
  </si>
  <si>
    <t>Other Funding Type</t>
  </si>
  <si>
    <t>CARES Bill descriptions from NV Treasurer Office, former Chief of Staff, Miles Dickson</t>
  </si>
  <si>
    <r>
      <rPr>
        <i/>
        <sz val="10"/>
        <rFont val="Calibri"/>
        <family val="2"/>
        <scheme val="minor"/>
      </rPr>
      <t>Supplemental:</t>
    </r>
    <r>
      <rPr>
        <sz val="10"/>
        <rFont val="Calibri"/>
        <family val="2"/>
        <scheme val="minor"/>
      </rPr>
      <t xml:space="preserve"> A grant appropriation made in addition to (supplemental to) an original award.</t>
    </r>
  </si>
  <si>
    <r>
      <rPr>
        <i/>
        <sz val="10"/>
        <color theme="1"/>
        <rFont val="Calibri"/>
        <family val="2"/>
        <scheme val="minor"/>
      </rPr>
      <t xml:space="preserve">Loan: </t>
    </r>
    <r>
      <rPr>
        <sz val="10"/>
        <color theme="1"/>
        <rFont val="Calibri"/>
        <family val="2"/>
        <scheme val="minor"/>
      </rPr>
      <t>An appropriation made based on terms for repayment.</t>
    </r>
  </si>
  <si>
    <t>Total $ Received in NV (in thousands)</t>
  </si>
  <si>
    <r>
      <rPr>
        <i/>
        <sz val="10"/>
        <rFont val="Calibri"/>
        <family val="2"/>
        <scheme val="minor"/>
      </rPr>
      <t xml:space="preserve">Mandatory: </t>
    </r>
    <r>
      <rPr>
        <sz val="10"/>
        <rFont val="Calibri"/>
        <family val="2"/>
        <scheme val="minor"/>
      </rPr>
      <t>A grant appropriation made based on requirement under statute or regulation.</t>
    </r>
  </si>
  <si>
    <r>
      <rPr>
        <i/>
        <sz val="10"/>
        <color theme="1"/>
        <rFont val="Calibri"/>
        <family val="2"/>
        <scheme val="minor"/>
      </rPr>
      <t>Reimbursement</t>
    </r>
    <r>
      <rPr>
        <sz val="10"/>
        <color theme="1"/>
        <rFont val="Calibri"/>
        <family val="2"/>
        <scheme val="minor"/>
      </rPr>
      <t>: An appropriation made based on expenses incurred.</t>
    </r>
  </si>
  <si>
    <t>*note on funding categorizations- federal designations on funding types varied. The Grant Office made its best determination of type, though not all types were available or designated by federal awarding agency at time.</t>
  </si>
  <si>
    <r>
      <rPr>
        <i/>
        <sz val="10"/>
        <rFont val="Calibri"/>
        <family val="2"/>
        <scheme val="minor"/>
      </rPr>
      <t>Discretionary:</t>
    </r>
    <r>
      <rPr>
        <sz val="10"/>
        <rFont val="Calibri"/>
        <family val="2"/>
        <scheme val="minor"/>
      </rPr>
      <t xml:space="preserve"> A grant appropriation made based on a competitive application process which is solicited through a Notice of Funding Opportunity (NOFO).</t>
    </r>
  </si>
  <si>
    <r>
      <rPr>
        <i/>
        <sz val="10"/>
        <color theme="1"/>
        <rFont val="Calibri"/>
        <family val="2"/>
        <scheme val="minor"/>
      </rPr>
      <t>Direct:</t>
    </r>
    <r>
      <rPr>
        <sz val="10"/>
        <color theme="1"/>
        <rFont val="Calibri"/>
        <family val="2"/>
        <scheme val="minor"/>
      </rPr>
      <t xml:space="preserve"> Payments based on losses where prices and market supply chains were disrupted</t>
    </r>
  </si>
  <si>
    <t>(From USDA)</t>
  </si>
  <si>
    <t>FEDERAL INFORMATION</t>
  </si>
  <si>
    <t>NEVADA INFORMATION</t>
  </si>
  <si>
    <t>FUNDING APPLICATION INFORMATION</t>
  </si>
  <si>
    <t>BILL</t>
  </si>
  <si>
    <t>FEDERAL DEPARTMENT</t>
  </si>
  <si>
    <t>CATEGORY</t>
  </si>
  <si>
    <t>PROGRAM NAME</t>
  </si>
  <si>
    <t>GENERAL DESCRIPTION</t>
  </si>
  <si>
    <t>CFDA</t>
  </si>
  <si>
    <t>FEDERAL AWARDING AGENCY</t>
  </si>
  <si>
    <t>FEDERAL AGENCY ALLOCATED TO NV Y/N</t>
  </si>
  <si>
    <t>OPPORTUNITY TITLE</t>
  </si>
  <si>
    <t>WEBSITE LINK</t>
  </si>
  <si>
    <t>SUBMISSION DEADLINE</t>
  </si>
  <si>
    <t>NV APPLIED YES/NO</t>
  </si>
  <si>
    <t xml:space="preserve">NV AGENCY APPLIED </t>
  </si>
  <si>
    <t>RECEIVED AMOUNT (in thousands)</t>
  </si>
  <si>
    <t>Coronavirus Aid, Relief, and Economic Security Act </t>
  </si>
  <si>
    <t>National Endowments for the Arts and Humanities</t>
  </si>
  <si>
    <t>Arts &amp; Culture</t>
  </si>
  <si>
    <t>Promotion of the Humanities Public Programs</t>
  </si>
  <si>
    <t>National Endowment for the Humanities</t>
  </si>
  <si>
    <t>www.neh.gov/coronavirus</t>
  </si>
  <si>
    <t>Grant</t>
  </si>
  <si>
    <t>LVVWD</t>
  </si>
  <si>
    <t>Coronavirus Preparedness and Response Supplemental Appropriations Act, 2020</t>
  </si>
  <si>
    <t>Healthcare</t>
  </si>
  <si>
    <t>Emerging Infections Program</t>
  </si>
  <si>
    <t>Centers for Disease Control</t>
  </si>
  <si>
    <t>Emerging Infections Network</t>
  </si>
  <si>
    <t>https://www.cdc.gov/coronavirus/2019-ncov/downloads/php/funding-update.pdf</t>
  </si>
  <si>
    <t>Labor</t>
  </si>
  <si>
    <t>Unemployment Relief</t>
  </si>
  <si>
    <t>Short-Term Compensation</t>
  </si>
  <si>
    <t>To encourage and assist states in applying for grant funds for STC programs and issue guidance on the process to apply for the grants provided for under Section 2110 of the CARES Act, which supports the Secretary of Labor's (Secretary's) commitment to provide resources and assistance during re-opening of businesses and help employers and workers avert layoffs.</t>
  </si>
  <si>
    <t>Employment and Training Administration</t>
  </si>
  <si>
    <t>https://wdr.doleta.gov/directives/corr_doc.cfm?DOCN=6220</t>
  </si>
  <si>
    <t xml:space="preserve">Department of Employment Training and Rehabilitation </t>
  </si>
  <si>
    <t>Education</t>
  </si>
  <si>
    <t>Education Stabilization Fund- Rethink K12 Education Models (ESF-REM)</t>
  </si>
  <si>
    <t>Provide support to State educational agencies (SEAs) in States with the highest coronavirus burden to address specific educational needs of students, their parents, and teachers in public and non-public elementary and secondary schools in accordance with section 18001(a)(3) of the CARES Act.</t>
  </si>
  <si>
    <t>Education Stabilization Fund-Rethink K12 Education Model Grants</t>
  </si>
  <si>
    <t>https://oese.ed.gov/files/2020/07/ESF-REM-Award-Fact-Sheet-7.29.20_FINAL.pdf</t>
  </si>
  <si>
    <t>Nevada Department of Education</t>
  </si>
  <si>
    <t>Emergency Grants to Address Mental and Substance Use Disorders During COVID-19 (FG 20-007)</t>
  </si>
  <si>
    <t> SAMHSA recognizes there are currently 57.8 million Americans living with mental and/or substance use disorders (National Survey on Drug Use and Health, 2018). Currently, suicide is the tenth leading cause of death in our nation. The current national COVID-19 crisis will certainly contribute to the growth in the number of Americans needing urgent care to address mental health needs, including suicidality. Americans across the country will struggle with increases in depression, anxiety, trauma, grief, isolation, loss of employment, financial instability and other challenges, which can lead to suicide and suicide attempts. The purpose of this program is to support states and communities during the COVID-19 pandemic in advancing efforts to prevent suicide and suicide attempts among adults age 25 and older in order to reduce the overall suicide rate and number of suicides in the U.S.</t>
  </si>
  <si>
    <t xml:space="preserve">Substance Abuse and Mental Health Services Administration </t>
  </si>
  <si>
    <t>Emergency Grants to Address Mental and Substance Use Disorders during COVID-19</t>
  </si>
  <si>
    <t>https://www.samhsa.gov/sites/default/files/covid19-programs-funded-samhsa.pdf</t>
  </si>
  <si>
    <t>Vitality Unlimited</t>
  </si>
  <si>
    <t>Institute for Museum and Library Services</t>
  </si>
  <si>
    <t>https://www.imls.gov/grants/awarded-grants?field_program%5B%5D=1375&amp;field_project_type=All&amp;field_institution=&amp;field_city=&amp;field_state=310&amp;field_recipient_type=All&amp;search_api_views_fulltext=&amp;search_api_log_number=&amp;field_fiscal_year_text=2020&amp;sort_by=field_fiscal_year_text&amp;=Apply</t>
  </si>
  <si>
    <t>WNC</t>
  </si>
  <si>
    <t>WESTAF CARES Relief Fund</t>
  </si>
  <si>
    <t>The Western States Arts Federation (WESTAF) is pleased to announce the recipients of its Coronavirus Aid, Relief, and Economic Security (CARES) Relief Fund for Organizations grants. Supported by the National Endowment for the Arts, this competitive grant program was established to provide general operating support to arts and cultural organizations in the West that have been adversely affected by the COVID-19 pandemic. The application for the funds opened on May 6 and closed on May 11 due to high demand.</t>
  </si>
  <si>
    <t>National Endowments for the Arts</t>
  </si>
  <si>
    <t>https://www.westaf.org/westaf-announces-cares-relief-fund-awardees/</t>
  </si>
  <si>
    <t>Stewart Indian School Cultural Center and Museum</t>
  </si>
  <si>
    <t>Corporation for Public Broadcasting</t>
  </si>
  <si>
    <t>FY20 CARES Act Stabilization Funding</t>
  </si>
  <si>
    <t xml:space="preserve">For stabilization grants to maintain programming services and to preserve small and rural public telecommunication stations. </t>
  </si>
  <si>
    <t>45.024+</t>
  </si>
  <si>
    <t>https://www.cpb.org/files/aboutcpb/financials/funding/FY-2020-CARES-Act-Stabilization-Funding.pdf</t>
  </si>
  <si>
    <t xml:space="preserve">Multiple </t>
  </si>
  <si>
    <t>Grants to States- Libraries</t>
  </si>
  <si>
    <t xml:space="preserve">For digital access and technical support services. </t>
  </si>
  <si>
    <t>FY 2020 CARES ACT IMLS Appropriations</t>
  </si>
  <si>
    <t>https://www.imls.gov/sites/default/files/caresactallotmenttablefy2020.pdf</t>
  </si>
  <si>
    <t>Nevada State Library, Archives and Public Records</t>
  </si>
  <si>
    <t xml:space="preserve">Grants, including funding to state arts agencies and other partners in an effort to help local, state, and regional communities provide continued access to cultural organizations and institutions of learning. </t>
  </si>
  <si>
    <t>45.129+</t>
  </si>
  <si>
    <t>National Endowments for the Humanities</t>
  </si>
  <si>
    <t>https://www.neh.gov/news/neh-announces-40-million-cares-act-grants</t>
  </si>
  <si>
    <t>Grants, including funding to state arts agencies and other partners in an effort to help local, state, and regional communities provide continued access to cultural organizations and institutions of learning.</t>
  </si>
  <si>
    <t>https://www.arts.gov/news/2020/national-endowment-arts-awards-cares-act-funding-states</t>
  </si>
  <si>
    <t>Department of Tourism and Cultural Affairs- Nevada Arts Council</t>
  </si>
  <si>
    <t>Multiple Bills</t>
  </si>
  <si>
    <t>Multiple</t>
  </si>
  <si>
    <t>Disaster Response</t>
  </si>
  <si>
    <t>Contract Spending for Pandemic Relief</t>
  </si>
  <si>
    <t>Federal spending for contract awards that support pandemic relief efforts</t>
  </si>
  <si>
    <t>https://www.pandemicoversight.gov/track-the-money/funding-map</t>
  </si>
  <si>
    <t>Contract</t>
  </si>
  <si>
    <t>Treasury</t>
  </si>
  <si>
    <t>Coronavirus Relief Fund-State and Local</t>
  </si>
  <si>
    <t xml:space="preserve">$150 billion in federal fiscal support for state and local governments, with eligibility dependent upon the location, level of government, and use of potential funds. Eligible purposes include: "necessary expenditures incurred due to the public health emergency with respect to COVID-19" that were not previously accounted for and incurred March 1 - Dec. 30, 2020. </t>
  </si>
  <si>
    <t>Other Federal Funding</t>
  </si>
  <si>
    <t>Governor's Finance Office applied for the whole state; Pyramid Lake Paiute Tribe; City of Las Vegas</t>
  </si>
  <si>
    <t>Emergency Food and Shelter Program</t>
  </si>
  <si>
    <t xml:space="preserve">Continue FEMA’s entire suite of response and recovery activities and reimbursements provided to states and localities nationwide by the Disaster Relief Fund for emergency and major disaster declarations, as well as funding for FEMA facilities and information technology required to support FEMA’s lead role in coordinating federal response activities. The bill also includes $400 million for grants that can be disbursed in a timely manner for firefighters, emergency managers, and providers of emergency food and shelter. </t>
  </si>
  <si>
    <t>Federal Emergency Management Administration</t>
  </si>
  <si>
    <t>https://www.efsp.unitedway.org/efsp/website/websiteContents/pdfs/Phase%20CARES%20Allocations.pdf</t>
  </si>
  <si>
    <t>United Way</t>
  </si>
  <si>
    <t>Fiscal Year (FY) 2020 Emergency Management Performance Grant Program, COVID-19 Supplemental (EMPG-S) - Region 9</t>
  </si>
  <si>
    <t>https://www.fema.gov/media-library-data/1586788121932-d5de60d9f0d5492c2a3fcebfaea83761/FY_2020_EMPG-S_NOFO_Release_IB_GPDApproved_508ML.pdf</t>
  </si>
  <si>
    <t>Division of Emergency Management</t>
  </si>
  <si>
    <t>Immediate Services Program, Crisis Counseling</t>
  </si>
  <si>
    <t>Immediate Services Program</t>
  </si>
  <si>
    <t>Division of Public and Behavioral Health</t>
  </si>
  <si>
    <t>National Guard Title 32 requests</t>
  </si>
  <si>
    <t>Response towards personnel pay and allowances, transportation and equipment, fuel and other normal expenses</t>
  </si>
  <si>
    <t>National Guard Response</t>
  </si>
  <si>
    <t>https://www.fema.gov/national-guard-title-32-status</t>
  </si>
  <si>
    <t xml:space="preserve">Direct Payment </t>
  </si>
  <si>
    <t>Air National Guard; Army National Guard</t>
  </si>
  <si>
    <t>Public Assistance Grant Program</t>
  </si>
  <si>
    <t>The purpose of the Public Assistance (PA) Grant Program is to support communities’ recovery from major disasters by providing them with grant assistance for debris removal, life-saving emergency protective measures, and restoring public infrastructure. Local governments, states, tribes, territories and certain private nonprofit organizations are eligible to apply.</t>
  </si>
  <si>
    <t>https://www.fema.gov/news-release/20200724/state-nevada-receives-184-million-grant-ppe</t>
  </si>
  <si>
    <t>Public Assistance Grant Program- Category B</t>
  </si>
  <si>
    <t>In accordance with section 502 of the Robert T. Stafford Disaster Relief and Emergency Assistance Act, 42 U.S.C. 5121-5207 (the “Stafford Act”), eligible emergency protective measures taken to respond to the COVID-19 emergency at the direction or guidance of public health officials may be reimbursed under Category B of FEMA’s Public Assistance program.</t>
  </si>
  <si>
    <t>Public Assistance Program- Category B</t>
  </si>
  <si>
    <t>https://www.fema.gov/media-library-data/1587382847878-f9def17e6317d54da7db7f1fd3081559/COVID-19EPMforAccessiblePublicServiceAnnouncementsFactSheet(03.21.20).pdf</t>
  </si>
  <si>
    <t>FEMA Public Assistance</t>
  </si>
  <si>
    <t>Economic Relief/Development</t>
  </si>
  <si>
    <t>ReConnect Pilot- Round Two</t>
  </si>
  <si>
    <t xml:space="preserve">The bill provides grants for the costs of construction, improvement, or acquisition of facilities and equipment needed to provide broadband service in eligible rural areas </t>
  </si>
  <si>
    <t>Rural Utility Service</t>
  </si>
  <si>
    <t>ReConnect Pilot Program- Round Two</t>
  </si>
  <si>
    <t>https://www.usda.gov/reconnect/round-two-awardees</t>
  </si>
  <si>
    <t>Provider Relief Funds- General Allocations</t>
  </si>
  <si>
    <t xml:space="preserve">Reimbursement to Hospitals &amp; Healthcare Providers: $100 billion to ensure healthcare providers continue to receive the support they need for COVID-19 related expenses and lost revenue. </t>
  </si>
  <si>
    <t>Office of the Secretary</t>
  </si>
  <si>
    <t xml:space="preserve">Provider Relief Funds- General Allocations (Round 1, 2 &amp;3) </t>
  </si>
  <si>
    <t>https://www.hhs.gov/sites/default/files/state-by-state-breakdown-delivery-of-initial-30-billion-cares-act.pdf; and https://www.hhs.gov/sites/default/files/provider-relief-fund-general-distribution-phase-3-lost-revenue-payment-allocation.pdf</t>
  </si>
  <si>
    <t>Provider Relief Funds- Skilled Nursing Facilities (Rounds 1 &amp; 2)</t>
  </si>
  <si>
    <t>Provider Relief Funds- Skilled Nursing Facilities (Rounds 1 &amp;2)</t>
  </si>
  <si>
    <t>https://www.hhs.gov/coronavirus/cares-act-provider-relief-fund/data/index.html</t>
  </si>
  <si>
    <t>Commerce</t>
  </si>
  <si>
    <t>CARES Act Recovery Assistance (Revolving Loan Fund)</t>
  </si>
  <si>
    <t>U.S. Secretary of Commerce Wilbur Ross announced that the Department’s Economic Development Administration (EDA) is awarding a $3.3 million CARES Act Recovery Assistance grant to the Rural Nevada Development Corporation, Ely, Nevada, to capitalize and administer a Revolving Loan Fund (RLF) that will provide critical gap financing to small businesses and entrepreneurs in rural Nevada adversely affected by the coronavirus pandemic.</t>
  </si>
  <si>
    <t>Economic Development Administration</t>
  </si>
  <si>
    <t>CARES Act Recovery Assistance Grant: (NV Rural Business Revolving Loan Fund)</t>
  </si>
  <si>
    <t>https://www.eda.gov/news/press-releases/2020/07/22/ely-nv.htm</t>
  </si>
  <si>
    <t>Rural Nevada Development Corporation</t>
  </si>
  <si>
    <t>Nursing Home Quality Incentive Payment (Rounds 1-4)</t>
  </si>
  <si>
    <t>The Nursing Home Quality Incentive Program rewards nursing homes that create and maintain safe environments for their residents.</t>
  </si>
  <si>
    <t>Provider Relief Funds- Nursing Home Quality Incentive Program (Rounds 1-4)</t>
  </si>
  <si>
    <t>https://www.hhs.gov/sites/default/files/provider-relief-fund-nursing-home-quality-incentive-payment-allocations-december-2020.pdf; and https://www.hhs.gov/sites/default/files/provider-relief-fund-nursing-home-quality-incentive-payment-allocations-november-2020.pdf; and https://www.hhs.gov/sites/default/files/provider-relief-fund-nursing-home-quality-incentive-payment-allocations.pdf https://www.hhs.gov/sites/default/files/provider-relief-fund-nursing-home-quality-incentive-payment-allocations-october-2020.pdf</t>
  </si>
  <si>
    <t>Commodity Assistance Program</t>
  </si>
  <si>
    <t>Coronavirus Food Assistance Program, Rounds 1 &amp; 2</t>
  </si>
  <si>
    <t>https://www.farmers.gov/cfap/data; and https://www.farmers.gov/cfap1/data</t>
  </si>
  <si>
    <t>Economic Impact Payments</t>
  </si>
  <si>
    <t>The CARES Act provides for Economic Impact Payments to American households of up to $1,200 per adult for individuals whose income was less than $99,000 ( or $198,000 for joint filers) and $500 per child under 17 years old – or up to $3,400 for a family of four.</t>
  </si>
  <si>
    <t>https://www.irs.gov/statistics/soi-tax-stats-coronavirus-aid-relief-and-economic-security-act-cares-act-statistics</t>
  </si>
  <si>
    <t>Individual</t>
  </si>
  <si>
    <t>Small Business Administration</t>
  </si>
  <si>
    <t>Economic Injury Disaster Loans</t>
  </si>
  <si>
    <t xml:space="preserve">Loan </t>
  </si>
  <si>
    <t>Economic Injury Disaster Loans Advance</t>
  </si>
  <si>
    <t>https://www.sba.gov/sites/default/files/2020-07/EIDL%20COVID-19%20Advance%207.3.20-508.pdf</t>
  </si>
  <si>
    <t>Education Stabilization Fund-Reimagining Workforce Preparation (ESF-RWP)</t>
  </si>
  <si>
    <t>Provide support to help States leverage the power of entrepreneurship to create new educational opportunities and pathways that help citizens return to work, small businesses recover, and new entrepreneurs thrive. These programs also build new capacity within the state to offer short-term postsecondary programs that are responsive to the needs of individuals to more rapidly adapt and evolve to ever changing workplace and community needs.</t>
  </si>
  <si>
    <t>Education Stabilization Fund-Reimagining Workforce Preparation (ESF-RWP) Discretionary Grants Program</t>
  </si>
  <si>
    <t>https://www.ed.gov/news/press-releases/secretary-devos-announces-student-centered-grant-awards-spur-worker-development-entrepreneurship-and-economic-growth-during-coronavirus-recovery</t>
  </si>
  <si>
    <t>Governor's Office of Workforce Innovation</t>
  </si>
  <si>
    <t xml:space="preserve">The Economic Development Administration's (EDA's) mission is to lead the Federal economic development agenda by promoting innovation and competitiveness, preparing American regions for economic growth and success in the worldwide economy. </t>
  </si>
  <si>
    <t>https://www.eda.gov/news/press-releases/coronavirus/</t>
  </si>
  <si>
    <t>Medicare Accelerated and Advanced Payments</t>
  </si>
  <si>
    <t>The CMS Accelerated and Advance Payment (AAP) Program is designed to increase cash flow to Medicare providers and suppliers impacted by the 2019 Novel Coronavirus (COVID-19) pandemic. These payments are funded from the Hospital Insurance (Part A) and Supplementary Medical Insurance (Part B) trust funds, which are the same fund used to pay out Medicare claims each day. The advance and accelerated payments are a loan that providers must pay back. It is important to note, this funding is separate from the $100 billion provided in the Coronavirus Aid, Relief, and Economic Security (CARES) Act. The CARES Act appropriation is a payment that does not need to be repaid.</t>
  </si>
  <si>
    <t xml:space="preserve">Centers for Medicare and  Medicaid Services </t>
  </si>
  <si>
    <t>Medicare Accelerated and Advance Payments- Parts A &amp; B</t>
  </si>
  <si>
    <t>https://www.cms.gov/files/document/covid-accelerated-and-advance-payments-state.pdf</t>
  </si>
  <si>
    <t>Federal Reserve</t>
  </si>
  <si>
    <t>Municipal Liquidity Facility</t>
  </si>
  <si>
    <t>Municipal Liquidity Facility (not a grant)</t>
  </si>
  <si>
    <t>https://www.newyorkfed.org/medialibrary/media/markets/municipal-liquidity-facility-eligible-issuers</t>
  </si>
  <si>
    <t>NIST MEP National Emergency Assistance Program (NEAP)</t>
  </si>
  <si>
    <t xml:space="preserve">On March 27, 2020, President Trump signed into law the Coronavirus Aid, Relief, and Economic Security Act (CARES) Act (P.L. 116- 136). According to Title VI (Miscellaneous Provisions), Division B (Emergency Appropriations for Coronavirus Health Response and Agency Operations), NIST MEP received $50 million dollars to assist manufacturers to prevent, prepare for, and respond to the COVID 19 pandemic.  </t>
  </si>
  <si>
    <t>National Institute of Standards and Technology</t>
  </si>
  <si>
    <t>Manufacturing Extension Partnership (MEP)</t>
  </si>
  <si>
    <t>https://www.nist.gov/news-events/news/2020/07/nist-awards-50-million-funding-help-manufacturers-respond-pandemic</t>
  </si>
  <si>
    <t>Nevada System of Higher Education- Nevada Industry Excellence</t>
  </si>
  <si>
    <t>Paycheck Protection Program</t>
  </si>
  <si>
    <t xml:space="preserve">Paycheck Protection Program </t>
  </si>
  <si>
    <t>Provider Relief Funds- High-Impact (Rounds 1&amp;2)</t>
  </si>
  <si>
    <t>HHS is distributing $10 billion to 395 hospitals who provided inpatient care for 100 or more COVID-19 patients through April 10, 2020, and will distribute and additional $2 billion to these hospitals based on their Medicare and Medicaid disproportionate share and uncompensated care payments.</t>
  </si>
  <si>
    <t>Provider Relief Funds- Rural (Rounds 1&amp;2)</t>
  </si>
  <si>
    <t>Recipients of the $11 billion rural distribution will include rural acute care general hospitals and Critical Access Hospitals, Rural Health Clinics, and Community Health Centers located in rural areas.</t>
  </si>
  <si>
    <t>Provider Relief Funds- Rural</t>
  </si>
  <si>
    <t>Provider Relief Funds- Safety Net Hospitals</t>
  </si>
  <si>
    <t>HHS is distributing $10 billion in Provider Relief Funds to safety net hospitals that serve our most vulnerable citizens.</t>
  </si>
  <si>
    <t>https://www.hhs.gov/sites/default/files/safety-net-hospital-provider-relief-payment-state-breakdown.pdf</t>
  </si>
  <si>
    <t>Provider Relief Funds- Safety Net Hospitals, Adult Acute Care</t>
  </si>
  <si>
    <t>HHS is distributing and additional $3 billion in Provider Relief Funds to acute care hospitals or hospitals serving a large percentage of vulnerable populations on thin margins.</t>
  </si>
  <si>
    <t>https://www.hhs.gov/sites/default/files/safety-net-hospital-provider-relief-payment-state-breakdown-adult-acute-care-hospitals.pdf</t>
  </si>
  <si>
    <t xml:space="preserve">Provider Relief- Health Care Providers and Facilities for Testing and Treatment of the Uninsured </t>
  </si>
  <si>
    <t>HRSA is providing reimbursements to healthcare providers for the testing and treatment of uninsured COVID-19 individuals on or after February 4, 2020.</t>
  </si>
  <si>
    <t>Health Resources and Services Agency</t>
  </si>
  <si>
    <t>https://data.cdc.gov/Administrative/Claims-Reimbursement-to-Health-Care-Providers-and-/rksx-33p3/data</t>
  </si>
  <si>
    <t>University Center Economic Development CARES Act Recovery Assistance</t>
  </si>
  <si>
    <t>CARES Act Recovery Assistance</t>
  </si>
  <si>
    <t>University of Nevada, Reno</t>
  </si>
  <si>
    <t xml:space="preserve">Formula funding directly to states, to help schools respond to coronavirus and related school closures, meet the immediate needs of students and teachers, improve the use of education technology, support distance education, and make up for lost learning time. </t>
  </si>
  <si>
    <t>84.425D</t>
  </si>
  <si>
    <t>Elementary and Secondary Emergency Relief Fund (ESSER Fund)</t>
  </si>
  <si>
    <t>https://oese.ed.gov/offices/education-stabilization-fund/elementary-secondary-school-emergency-relief-fund/</t>
  </si>
  <si>
    <t xml:space="preserve">Nevada Department of Education; Multiple </t>
  </si>
  <si>
    <t xml:space="preserve">Education Stabilization Fund - Higher Education </t>
  </si>
  <si>
    <t xml:space="preserve">funding to institutions of higher education to directly support students facing urgent needs related to coronavirus, and to support institutions as they cope with the immediate effects of coronavirus and school closures. This provides targeted formula funding to institutions of higher education, as well as funding for minority serving institutions and HBCUs. </t>
  </si>
  <si>
    <t>84.425E</t>
  </si>
  <si>
    <t xml:space="preserve">Higher Education Fund- General and Tribal </t>
  </si>
  <si>
    <t>https://www2.ed.gov/about/offices/list/ope/allocationstableinstitutionalportion.pdf</t>
  </si>
  <si>
    <t>Education Stabilization Fund- FIPSE, Higher Education Emergency Relief Fund- Unmet Needs</t>
  </si>
  <si>
    <t>Higher Education Fund- HBCUs/FIPSE</t>
  </si>
  <si>
    <t>Higher Education Emergency Relief Fund-FIPSE, Unmet Needs</t>
  </si>
  <si>
    <t>https://www2.ed.gov/about/offices/list/ope/allocationsfipse.pdf</t>
  </si>
  <si>
    <t>Governor's Emergency Education Relief Fund (GEER-Fund)</t>
  </si>
  <si>
    <t xml:space="preserve">Flexible formula funding to be allocated by states based on the needs of their elementary and secondary schools and their institutions of higher education </t>
  </si>
  <si>
    <t>84.425C</t>
  </si>
  <si>
    <t>Governor's Emergency Education Relief Fund (GEERF)</t>
  </si>
  <si>
    <t>https://oese.ed.gov/files/2020/04/GEER-Fund-State-Allocations-Table.pdf</t>
  </si>
  <si>
    <t>Governor's Finance Office on behalf of state</t>
  </si>
  <si>
    <t>Higher Education Fund - HBCUs/MSIs</t>
  </si>
  <si>
    <t>84.425J, K, L, M</t>
  </si>
  <si>
    <t>Higher Education Fund - HBCUs/MSIs*</t>
  </si>
  <si>
    <t>Coronavirus Response and Relief Supplemental Appropriations Act, 2021</t>
  </si>
  <si>
    <t>Governor's Fund (GEERF)- Flexible (CRRSAA)</t>
  </si>
  <si>
    <t xml:space="preserve">Section 311(b) of the Coronavirus Response and Relief Supplemental Appropriations Act, 2021 (CRRSA Act) requires the Department of Education (Department), after reserving 1 percent of the $81.88 billion appropriated for the Education Stabilization Fund for the Outlying Areas (1/2 of 1 percent) and the Bureau of Indian Education at the Department of the Interior (1/2 of 1 percent), to reserve 5 percent of the remaining funds, or $4,053,060,000, for the Governor’s Emergency Education Relief Fund (GEER Fund) authorized under section 312 of the CRRSA Act. Section 312(a)(2) requires the Secretary to reserve $2,750,000,000 of the amount appropriated for the GEER Fund to provide Emergency Assistance to Non-Public Schools (EANS) grants, with the remaining $1,303,060,000 distributed through the GEER Fund formula outlined in Section 312(b) of the CRRSA Act as a supplemental GEER Fund award (GEER II).  </t>
  </si>
  <si>
    <t>84.425C, H</t>
  </si>
  <si>
    <t>Governor's Fund (GEERF) - Flexible (CRRSAA)</t>
  </si>
  <si>
    <t>https://oese.ed.gov/files/2021/01/FINAL_GEERII_EANS-Methodology_Table_1.8.21.pdf</t>
  </si>
  <si>
    <t>GEERF - Private Schools (CRRSAA)</t>
  </si>
  <si>
    <t xml:space="preserve">Section 312(d) of the CRRSA Act requires the Department to allocate funds reserved for EANS grants based on each State’s relative number of children aged 5 through 17 at or below 185 percent of poverty who are enrolled in non-public schools in the State. The Department used school enrollment and poverty data from the American Community Survey (ACS) 5-Year (2014-2018) Public Use Microdata Sample (PUMS) to determine the relative shares of such children in each State. Section 312(d)(5) of the CRRSA Act specifies that States receiving EANS funds may reserve not more than the greater of $200,000 or one-half of 1 percent of such funds for administrative costs. See the following table for each State’s allocation under the CRRSA Act’s GEER Fund, including the maximum reservation of EANS funds allowed for administration. </t>
  </si>
  <si>
    <t>84.425R</t>
  </si>
  <si>
    <t>K-12 Fund (CRRSAA)</t>
  </si>
  <si>
    <t>Section 311(b) of the Coronavirus Response and Relief Supplemental Appropriations Act (CRRSA) Act, 2021 ) requires the U.S. Department of Education (Department), after reserving 1 percent of the $81.88 billion appropriated for the Education Stabilization Fund for the Outlying Areas (1/2 of 1 percent) and the Bureau of Indian Education at the Department of the Interior (1/2 of 1 percent), to reserve 67 percent of remaining funds, or $54,311,004,000, for the Elementary and Secondary School Emergency Relief Fund (ESSER II Fund) authorized under section 313 of the CRRSA Act.</t>
  </si>
  <si>
    <t>https://oese.ed.gov/files/2021/01/Final_ESSERII_Methodology_Table_1.5.21.pdf</t>
  </si>
  <si>
    <t>HEERF II Public and Non-Profit Student Aid</t>
  </si>
  <si>
    <t>https://www2.ed.gov/about/offices/list/ope/314a1allocationtableheerfii.pdf</t>
  </si>
  <si>
    <t>HEERF II Public and Non-Profit Institutions</t>
  </si>
  <si>
    <t>84.425F</t>
  </si>
  <si>
    <t>HEERF II Proprietary Schools</t>
  </si>
  <si>
    <t>https://www2.ed.gov/about/offices/list/ope/314a4allocationtableheerfii.pdf</t>
  </si>
  <si>
    <t>Families First Coronavirus Response Act </t>
  </si>
  <si>
    <t>Food Assistance</t>
  </si>
  <si>
    <t>Pandemic Electronic Benefits Transfer</t>
  </si>
  <si>
    <t>The Families First Coronavirus Response Act of 2020 provides the Secretary of Agriculture authority to approve state agency plans for temporary emergency standards of eligibility and levels of benefits under the Food and Nutrition Act of 2008. Children who would receive free or reduced price meals under the Richard B. Russell National School Lunch Act if not for the school closure are eligible under this provision. State agencies may submit plans in any case in which a school is closed for at least 5 consecutive days during a public health emergency designation during which the school would otherwise be in session.</t>
  </si>
  <si>
    <t>Food and Nutrition Service</t>
  </si>
  <si>
    <t>Coronavirus Pandemic EBT</t>
  </si>
  <si>
    <t>https://www.fns.usda.gov/disaster/pandemic/covid-19/nevada#snap</t>
  </si>
  <si>
    <t>Division of Welfare and Supportive Services</t>
  </si>
  <si>
    <t>Child Nutrition Programs</t>
  </si>
  <si>
    <t xml:space="preserve">The bill provides additional funding for food purchases and demonstration projects to increase flexibility for schools. </t>
  </si>
  <si>
    <t>Child Nutrition Program</t>
  </si>
  <si>
    <t>Department of Agriculture- Commodity Foods Distribution Program</t>
  </si>
  <si>
    <t>Emergency Food Assistance Program (CARES Act)</t>
  </si>
  <si>
    <t xml:space="preserve">The bill provides additional funding for commodities and distribution of emergency food assistance through community partners, including food banks. </t>
  </si>
  <si>
    <t>Emergency Food Assistance Program (TEFAP) Commodities</t>
  </si>
  <si>
    <t>https://fns-prod.azureedge.net/sites/default/files/resource-files/TEFAP-CARES-allocation-worksheet.pdf</t>
  </si>
  <si>
    <t>Emergency Food Assistance Program (Families First)</t>
  </si>
  <si>
    <t>Emergency Food Assistance Program (TEFAP) Administration</t>
  </si>
  <si>
    <t>https://www.fns.usda.gov/disaster/pandemic/covid-19/tefap-ffcra-allocation-worksheet</t>
  </si>
  <si>
    <t>Food Distribution Program on Indian Reservations (FDPIR) CARES Act Equipment &amp; Infrastructure Funding</t>
  </si>
  <si>
    <t>Purchase equipment and supplies to support drive-thru model and warehouse operations</t>
  </si>
  <si>
    <t>https://www.fns.usda.gov/fdpir/request-funding-facility-improvements</t>
  </si>
  <si>
    <t>Nevada Department of Agriculture</t>
  </si>
  <si>
    <t>Supplemental Nutrition Assistance Program (SNAP) Emergency Allotments</t>
  </si>
  <si>
    <t>USDA has granted waivers to the following states, allowing for the issuance of emergency allotments (supplements) based on a public health emergency declaration by the Secretary of Health and Human Services under section 319 of the Public Health Service Act related to an outbreak of COVID-19 when a state has also issued an emergency or disaster declaration</t>
  </si>
  <si>
    <t>https://fns-prod.azureedge.net/sites/default/files/resource-files/NV-SNAP-COV-EmergencyAllotment-Approval.pdf</t>
  </si>
  <si>
    <t>Emergency Food Assistance Program (TEFAP) Round 3</t>
  </si>
  <si>
    <t>10.568, 10.569</t>
  </si>
  <si>
    <t>Community Health Centers</t>
  </si>
  <si>
    <t>FY 2020 Coronavirus Supplemental Funding for Health Center</t>
  </si>
  <si>
    <t>https://bphc.hrsa.gov/emergency-response/coronavirus-covid19-FY2020-awards/nv</t>
  </si>
  <si>
    <t>IP19-1901 Immunization and Vaccines for Children</t>
  </si>
  <si>
    <t xml:space="preserve">NCIRD is awarding a total of $200 million dollars to our "IP19-1901 Immunization and Vaccines for Children" recipients to support their program needs to focus work for Coronavirus Disease 2019 (COVID-19) vaccination planning and implementation with funds made available under the  Coronavirus Aid, Relief, and Economic Security Act, 2020 (the "CARES Act") (P.L. 116-136); </t>
  </si>
  <si>
    <t>Maternal and Child Health Telehealth Capacity in Public Health Systems</t>
  </si>
  <si>
    <t>Improve and expand access to timely medical care</t>
  </si>
  <si>
    <t>TBD</t>
  </si>
  <si>
    <t>Association of Maternal and Child Health Programs</t>
  </si>
  <si>
    <t>COVID-19 Vaccine Preparedness</t>
  </si>
  <si>
    <t>Epidemiology and Lab Capacity Award</t>
  </si>
  <si>
    <t xml:space="preserve">Epidemiology and Laboratory Capacity </t>
  </si>
  <si>
    <t>Paycheck Protection Program and Health Care Enhancement Act </t>
  </si>
  <si>
    <t>Epidemiology and Lab Capacity for Testing</t>
  </si>
  <si>
    <t>Community Health Centers- Expanding Capacity for Coronavirus Testing</t>
  </si>
  <si>
    <t>https://bphc.hrsa.gov/emergency-response/expanding-capacity-coronavirus-testing-FY2020-awards/nv</t>
  </si>
  <si>
    <t>Epidemiology and Laboratory Capacity Reopen America</t>
  </si>
  <si>
    <t xml:space="preserve">Invest in better COVID- 19 tools and build state and local public health data infrastructure. </t>
  </si>
  <si>
    <t xml:space="preserve">Centers for Disease Control </t>
  </si>
  <si>
    <t>Department of Health and Human Services</t>
  </si>
  <si>
    <t>2020 COVID-19 Emergency Response for Suicide Prevention (COVID-19 ERSP)Grants</t>
  </si>
  <si>
    <t xml:space="preserve">Provide increased support for those most in need of intervention </t>
  </si>
  <si>
    <t>Aging and Disability Resource Center/No Wrong Door System: Critical Relief Funds for COVID-19 Pandemic Response</t>
  </si>
  <si>
    <t>No Wrong Door System</t>
  </si>
  <si>
    <t>FY2020 No Wong Door System Funding Opportunity: Critical Relief Funds for COVID-19 Pandemic Response</t>
  </si>
  <si>
    <t>https://taggs.hhs.gov/Coronavirus</t>
  </si>
  <si>
    <t>Administration of Aging and Disability Services Division</t>
  </si>
  <si>
    <t>Area Health Education Centers Program</t>
  </si>
  <si>
    <t>https://bhw.hrsa.gov/grants/covid-19-workforce-telehealth-fy2020-awards/area-health</t>
  </si>
  <si>
    <t>University of Nevada-Reno</t>
  </si>
  <si>
    <t>CDC - State and Local Preparedness Grants</t>
  </si>
  <si>
    <t xml:space="preserve">Funding for tribal preparedness and response activities. When combined with the first supplemental, the Congress has provided $2.5 billion for state and local needs. </t>
  </si>
  <si>
    <t>Supporting Tribal Public Health Capacity in Coronavirus Preparedness and Response</t>
  </si>
  <si>
    <t>Centers for Independent Living</t>
  </si>
  <si>
    <t>https://acl.gov/sites/default/files/about-acl/2020-04/ACL%20State%20by%20State%20Tribe%20and%20CIL%20CARES%20Supplemental%20Awards%20Tables%2004.21.20.pdf</t>
  </si>
  <si>
    <t>Child Care and Development Block Grant</t>
  </si>
  <si>
    <t>Grants to states for immediate assistance to child care providers to prevent them from going out of business and to otherwise support child care for families, including for healthcare workers, first responders, and others playing critical roles during this crisis.</t>
  </si>
  <si>
    <t xml:space="preserve">Administration for Children and Families </t>
  </si>
  <si>
    <t>2020 CARES Act Child Care and Development Block Grant Supplemental Funding Allocations For States and Territories</t>
  </si>
  <si>
    <t>https://www.acf.hhs.gov/occ/resource/2020-cares-act-ccdbg-supplemental-funding-allocations-for-states-and-territories</t>
  </si>
  <si>
    <t>Division of Welfare and Supportive Services- Child Care Assistance and Development</t>
  </si>
  <si>
    <t>https://bphc.hrsa.gov/emergency-response/coronavirus-cares-FY2020-awards/nv</t>
  </si>
  <si>
    <t>Community Services Block Grant</t>
  </si>
  <si>
    <t xml:space="preserve">Direct funding to local community-based organizations to provide a wide-range of social services and emergency assistance for those who need it most. </t>
  </si>
  <si>
    <t>Education and Prevention Grants to Reduce Sexual Abuse of Runaway, Homeless and Street Youth</t>
  </si>
  <si>
    <t>RHY: Education and Prevention Grants</t>
  </si>
  <si>
    <t>ELC Infection Control Training</t>
  </si>
  <si>
    <t>ELC Infections Disease Training</t>
  </si>
  <si>
    <t>Emergency Grants to Address Mental and Substance Use Disorders During COVID-19 (FG 20-006)</t>
  </si>
  <si>
    <t>Flexible funding to address mental health, substance use disorders, and provide resources and support to youth and the homeless during the pandemic</t>
  </si>
  <si>
    <t>https://www.samhsa.gov/grants/awards/2020/FG-20-006</t>
  </si>
  <si>
    <t>Department of Health and Human Services, Substance Abuse and Treatment Agency</t>
  </si>
  <si>
    <t>Epidemiology and Laboratory Capacity for Infectious Diseases (ELCs)</t>
  </si>
  <si>
    <t>Provide infectious disease surveillance and investigation through the Epidemiology and Laboratory Capacity Program</t>
  </si>
  <si>
    <t>Family Violence Prevention and Services</t>
  </si>
  <si>
    <t>Provide additional support to family violence shelters, and $2 million in additional support for the National Domestic Violence Hotline.</t>
  </si>
  <si>
    <t>Family Violence Prevention</t>
  </si>
  <si>
    <t>https://mcusercontent.com/5541ed27d4e7e859f01d1c31d/files/1ad63075-832c-48ce-9737-c29ce8b5359c/7_CAREs_Act_Family_Violence_Prevention_Services_Allocations.pdf</t>
  </si>
  <si>
    <t>Division of Child and Family Services</t>
  </si>
  <si>
    <t>Federal Medical Assistance Percentage (FMAP) Increase</t>
  </si>
  <si>
    <t>In response to the coronavirus pandemic, Congress enacted the Families First Coronavirus Response Act (FFCRA) in March, which provided each state 6.2 additional FMAP percentage points.</t>
  </si>
  <si>
    <t>https://crsreports.congress.gov/product/pdf/IN/IN11297</t>
  </si>
  <si>
    <t>Nevada Department of Health and Human Services</t>
  </si>
  <si>
    <t>FFY 2020 Title IV-E Adoption Assistance</t>
  </si>
  <si>
    <t>Administration for Children and Families</t>
  </si>
  <si>
    <t>https://www.acf.hhs.gov/sites/default/files/cb/im2005.pdf</t>
  </si>
  <si>
    <t>Geriatrics Workforce Enhancement Program</t>
  </si>
  <si>
    <t>https://bhw.hrsa.gov/grants/covid-19-workforce-telehealth-fy2020-awards/geriatrics</t>
  </si>
  <si>
    <t>Nevada System of Higher Education</t>
  </si>
  <si>
    <t xml:space="preserve">Head Start </t>
  </si>
  <si>
    <t>Grants to all Head Start programs to help them respond to coronavirus- related needs of children and families, including making up for lost learning time.</t>
  </si>
  <si>
    <t>Head Start</t>
  </si>
  <si>
    <t>https://ffis.org/sites/default/files/public/fy20_cares_act_head_start_table_for_750_million.pdf</t>
  </si>
  <si>
    <t>Hospital Preparedness</t>
  </si>
  <si>
    <t xml:space="preserve">To cover emergency costs related to the national emergency concerning the COVID-19 Pandemic. </t>
  </si>
  <si>
    <t>https://www.phe.gov/emergency/events/COVID19/HPP/Pages/overview.aspx</t>
  </si>
  <si>
    <t>Influenza Season Early Preparedness</t>
  </si>
  <si>
    <t>Injury Prevention and Control Research and State and Community Based Programs</t>
  </si>
  <si>
    <t>The purpose of this supplement is to support state and territorial health departments to initiate, expand, or enhance approved activities funded under Notice of Funding Opportunity (NOFO) CE19-1902 to address COVID-19 violence prevention activities.  Specifically, funds available under this supplemental award may be directed towards the delivery of activities that support the prevention (primary, secondary, tertiary) of sexual violence (SV) and intimate partner violence (IPV).</t>
  </si>
  <si>
    <t>Injury Prevention and Control Research and State and Community Based Programs, Nevada Sexual Violence Prevention Activities</t>
  </si>
  <si>
    <t>Low Income Home Energy Assistance</t>
  </si>
  <si>
    <t>Support immediate home energy assistance for low-income households affected by coronavirus.</t>
  </si>
  <si>
    <t>Low Income Home Energy Assistance Program</t>
  </si>
  <si>
    <t>https://www.acf.hhs.gov/sites/default/files/ocs/comm_liheap_supplreleasedclstatesterrs_fy2020.pdf</t>
  </si>
  <si>
    <t>Older Americans Act Caregivers Support</t>
  </si>
  <si>
    <t>CARES Act for Family Caregiver Support Program under Title III-E of the Older Americans Act</t>
  </si>
  <si>
    <t>National Family Caregiver Support</t>
  </si>
  <si>
    <t>https://acl.gov/about-acl/older-americans-act-oaa</t>
  </si>
  <si>
    <t>Administration of Aging and Disability Services</t>
  </si>
  <si>
    <t>Older Americans Act Home Delivered Meals</t>
  </si>
  <si>
    <t>Congregate and Home Delivered Meals</t>
  </si>
  <si>
    <t>Special Programs for the Aging, Title III, Part C, Nutrition Services</t>
  </si>
  <si>
    <t>Older Americans Act Ombudsman</t>
  </si>
  <si>
    <t>Long-term Care Ombudsman Activities during COVID-19</t>
  </si>
  <si>
    <t>Special Programs for the Aging, Title VII, Chapter 2, Long Term Care Ombudsman Services for Older Individuals</t>
  </si>
  <si>
    <t>Older Americans Act Supportive Services</t>
  </si>
  <si>
    <t xml:space="preserve">Resources are included for aging and disability services programs, including senior nutrition; home and community-based supportive services; family caregivers; elder justice; and independent living. </t>
  </si>
  <si>
    <t xml:space="preserve">Administration for Community Living </t>
  </si>
  <si>
    <t>OAA Supportive Services</t>
  </si>
  <si>
    <t>Older Americans Act Title II, Part C2, Home Meals</t>
  </si>
  <si>
    <t>Home Delivered Meals</t>
  </si>
  <si>
    <t>(HDC2) Families First Coronavirus Response Act, Older Americans Act Title II - Home Delivered Meals</t>
  </si>
  <si>
    <t>https://acl.gov/sites/default/files/about-acl/2020-03/Supplement%20no%202%20-%20ACL%20grants%20to%20State%20Units%20on%20Aging%20for%20Title%20III%20C1%20and%202%20by%20state.pdf</t>
  </si>
  <si>
    <t>Older Americans Act Title III, Part C1, Congregated Meals</t>
  </si>
  <si>
    <t>Congregate Meals</t>
  </si>
  <si>
    <t>(CMC2) Families First Coronavirus Response Act, Older Americans Act Title III-Congregated Meals</t>
  </si>
  <si>
    <t>Public Health Emergency Response:  Cooperative Agreement for Emergency Response: Public Health Crisis Response (#2)</t>
  </si>
  <si>
    <t>Crisis CoAg Award #2</t>
  </si>
  <si>
    <t>Registered Nurses in Primary Care Training Program</t>
  </si>
  <si>
    <t>https://bhw.hrsa.gov/grants/covid-19-workforce-telehealth-fy2020-awards/nepqr#veteran</t>
  </si>
  <si>
    <t>Roseman University of Health Sciences</t>
  </si>
  <si>
    <t>Runaway and Homeless Youth Program</t>
  </si>
  <si>
    <t>Immediate assistance to current programs providing critical services and housing for runaway and homeless youth.</t>
  </si>
  <si>
    <t>Runaway and Homeless Youth (RHY): Basic Centers</t>
  </si>
  <si>
    <t>Rural Health Clinics- COVID-19 Testing</t>
  </si>
  <si>
    <t>Recipients of the $225 million Rural Health Clinic (RHC) distribution include each RHC with a unique, active CCN listed in either the CMS Provider of Service file (March 2020) or the CMS Survey &amp; Certification's Quality, Certification and Oversight Reports (QCOR) before May 7, 2020. Each of these RHCs received a flat amount of just under $50,000. This state-by-state breakdown is an estimate, pending final validation of payments.</t>
  </si>
  <si>
    <t>https://www.hrsa.gov/rural-health/coronavirus/rural-health-clinics-covid-19-testing-fy20-awards</t>
  </si>
  <si>
    <t>Ryan White HIV/AIDS- Part A</t>
  </si>
  <si>
    <t>https://hab.hrsa.gov/coronavirus/cares-FY2020-awards/part-a</t>
  </si>
  <si>
    <t>Clark County Social Service Department</t>
  </si>
  <si>
    <t>Ryan White HIV/AIDS- Part B</t>
  </si>
  <si>
    <t>https://hab.hrsa.gov/coronavirus/cares-FY2020-awards/part-b</t>
  </si>
  <si>
    <t>Ryan White HIV/AIDS Part C</t>
  </si>
  <si>
    <t>Ryan White HIV/AIDS- Part C</t>
  </si>
  <si>
    <t>https://hab.hrsa.gov/coronavirus/cares-FY2020-awards/part-c</t>
  </si>
  <si>
    <t>Ryan White HIV/AIDS Part D, Coordinated Services and Access to Research for Women, Infants, Children, and Youth</t>
  </si>
  <si>
    <t>Ryan White HIV/AIDS Program Part D WICY COVID-19 Response</t>
  </si>
  <si>
    <t>https://hab.hrsa.gov/coronavirus/cares-FY2020-awards/part-d</t>
  </si>
  <si>
    <t>SAMHSA Crisis Counselor Program Regular Services Program</t>
  </si>
  <si>
    <t>Provide crisis counseling assistance to first responders, health care workers, families whose family member affected by COVID-19</t>
  </si>
  <si>
    <t>SAMHSA Tribal Behavioral Health Supplemental</t>
  </si>
  <si>
    <t>Tribal Behavioral Health Supplemental</t>
  </si>
  <si>
    <t xml:space="preserve">Small Rural Hospital Improvements </t>
  </si>
  <si>
    <t>Coronavirus State Hospital Improvement Program</t>
  </si>
  <si>
    <t>https://www.hrsa.gov/rural-health/coronavirus-cares-FY2020-awards</t>
  </si>
  <si>
    <t>Special Programs for the Aging, Title VI, Part A, Grants to Indian Tribes, Part B, Grants to Native Hawaiians</t>
  </si>
  <si>
    <t>(NAC2) Families First Coronavirus Response Act - Native Americans Nutrition Services</t>
  </si>
  <si>
    <t>Pyramid Lake Paiute Tribe</t>
  </si>
  <si>
    <t>Stephanie Tubbs Jones Child Welfare Services Program Child Welfare Services</t>
  </si>
  <si>
    <t>Grants to states to support the child welfare needs of families during this crisis, and to help keep families together.</t>
  </si>
  <si>
    <t>https://www.acf.hhs.gov/sites/default/files/cb/pi2011.pdf</t>
  </si>
  <si>
    <t>Survey and Certification Title XVIII Program</t>
  </si>
  <si>
    <t>Provide additional Survey &amp; Certification funding to supplement the SAs in the effort to offset the costs associated with increased survey workload due to the COVID-19 pandemic. The funds are to be used for COVID-19 survey work and other costs incurred due to the need for increased protection from the virus, i</t>
  </si>
  <si>
    <t>Federal Communications Commission</t>
  </si>
  <si>
    <t>Telehealth Initiatives</t>
  </si>
  <si>
    <t xml:space="preserve">The bill provides $200,000,000 for the Federal Communications Commission to support the efforts of health care providers to address coronavirus by providing telecommunications services, information services, and devices necessary to enable the provision of telehealth services. </t>
  </si>
  <si>
    <t>https://www.fcc.gov/sites/default/files/covid-19-telehealth-program-recipients.pdf</t>
  </si>
  <si>
    <t>Transitional Living for Homeless Youth</t>
  </si>
  <si>
    <t>RHY: Transitional Living for Homeless Youth</t>
  </si>
  <si>
    <t>Universal Newborn Hearing Screening and Detection</t>
  </si>
  <si>
    <t xml:space="preserve">Address the impact of the current COVID-19 public health emergency on state/territory EHDI systems of care on families with children who are deaf or hard of hearing (or suspect their child may be DHH) through a targeted needs assessment process and develop strategies to coordinate quality care and support </t>
  </si>
  <si>
    <t>STAR Health Information Exchange Program</t>
  </si>
  <si>
    <t xml:space="preserve">CDC Testing Funds - CRRSAA </t>
  </si>
  <si>
    <t xml:space="preserve">COVID -19 Vaccine Preparedness - CRRSAA </t>
  </si>
  <si>
    <t>Older Americans Act Home Delivered Meals (CRRSA)</t>
  </si>
  <si>
    <t>https://acl.gov/sites/default/files/about-acl/2021-02/Supp%205%20-%20Title%20III%20and%20Title%20VI_01292021_CM%20Table%20of%20States-Territories-Tribes.pdf</t>
  </si>
  <si>
    <t>Long-Term Care Ombudsman Program (CRRSA)</t>
  </si>
  <si>
    <t>https://www.federalregister.gov/documents/2021/02/01/2021-02092/availability-of-program-application-instructions-for-long-term-care-ombudsman-program-funds</t>
  </si>
  <si>
    <t>Adult Protective Services (CRRSA)</t>
  </si>
  <si>
    <t>https://www.federalregister.gov/documents/2021/02/01/2021-02091/availability-of-program-application-instructions-for-adult-protective-services-funding</t>
  </si>
  <si>
    <t>Child Care and Development Block Grant (CRRSA)</t>
  </si>
  <si>
    <t>2021 CRRSA Child Care and Development Block Grant Supplemental Funding Allocations For States and Territories</t>
  </si>
  <si>
    <t>https://www.acf.hhs.gov/occ/data/crrsa-2021-allocations-states-and-territories</t>
  </si>
  <si>
    <t xml:space="preserve">Emergency Grants to Address Mental and Substance Use Disorder (CRRSA) </t>
  </si>
  <si>
    <t>Certified Community Behavioral Health Clinics (CRRSA)</t>
  </si>
  <si>
    <t>https://www.samhsa.gov/sites/default/files/covid19-programs-funded-samhsa-fy21.pdf</t>
  </si>
  <si>
    <t>Community Development Block Grant (CDBG)- Round 1, 2, 3 Local</t>
  </si>
  <si>
    <t xml:space="preserve">Flexible program that provides communities and states with funding to provide a wide range of resources to address COVID-19, such as services for senior citizens, the homeless, and public health services. Funding will be distributed using formula. </t>
  </si>
  <si>
    <t xml:space="preserve">Community Development Block Grant- Local Round 1, 2, 3 </t>
  </si>
  <si>
    <t>https://www.hud.gov/program_offices/comm_planning/budget/fy20/</t>
  </si>
  <si>
    <t>Community Development Block Grant- State Round 1, 2, &amp; 3</t>
  </si>
  <si>
    <t>Community Development Block Grant- State Round 1, 2, 3</t>
  </si>
  <si>
    <t>Emergency Solutions Grants (ESG)- LOCAL</t>
  </si>
  <si>
    <t>Emergency Solutions Grants (ESG)- LOCAL Rounds 1 &amp;2</t>
  </si>
  <si>
    <t>Emergency Solutions Grants (ESG)- STATE</t>
  </si>
  <si>
    <t>ESG-STATE</t>
  </si>
  <si>
    <t>Housing Opportunities for Persons with AIDS</t>
  </si>
  <si>
    <t xml:space="preserve">Housing needs of people living with HIV/AIDS by giving grants to local communities, states, and nonprofit organizations for projects that benefit low-income persons living with HIV/AIDS and their families. </t>
  </si>
  <si>
    <t>Native American Programs</t>
  </si>
  <si>
    <t xml:space="preserve">Funds will be used to prevent homelessness due to lost income from the coronavirus, as well as to contain the spread of coronavirus on tribal lands. These programs provide flexibility to local tribal governments and Tribally-Designated Housing Entities to respond to local conditions and needs. </t>
  </si>
  <si>
    <t>Indian Housing Block Grants for Coronavirus Relief</t>
  </si>
  <si>
    <t>https://www.hud.gov/sites/dfiles/PIH/documents/IHBG-CARES_Formula_Allocations_4.3.20%20.pdf</t>
  </si>
  <si>
    <t xml:space="preserve">Public Housing Operating Fund </t>
  </si>
  <si>
    <t>Funds will provide Public Housing Agencies with additional operating assistance to make up for reduced tenant rent payments, as well as to help contain the spread of coronavirus in public housing properties.</t>
  </si>
  <si>
    <t>Public Housing Operating Fund</t>
  </si>
  <si>
    <t>https://www.hud.gov/sites/dfiles/Main/documents/CARESACT685M.pdf</t>
  </si>
  <si>
    <t>City of Reno Housing Authority; Southern Nevada Regional Housing Authority</t>
  </si>
  <si>
    <t xml:space="preserve">Section 811 Housing for Persons with Disabilities </t>
  </si>
  <si>
    <t xml:space="preserve">The U.S. Department of Housing and Urban Development (HUD) Secretary Ben Carson announced nearly $77 million in a fourth wave of CARES Act funding, supporting up to 8,300 additional vouchers. Provided through HUD's Section 811 Mainstream Housing Choice Voucher Program, this wave of relief funds will provide affordable housing to non-elderly people living with disabilities. </t>
  </si>
  <si>
    <t>Section 811 Housing for Persons with Disabilities</t>
  </si>
  <si>
    <t>https://www.hud.gov/sites/dfiles/PA/documents/CARESActvoucherschart.pdf</t>
  </si>
  <si>
    <t>Southern Nevada Regional Housing Authority</t>
  </si>
  <si>
    <t>Tenant-Based Rental Assistance</t>
  </si>
  <si>
    <t xml:space="preserve">Funds will preserve Section 8 voucher rental assistance for seniors, the disabled, and low-income working families, who will experience loss of income from the coronavirus. </t>
  </si>
  <si>
    <t>Tenant Based Rental Assistance- Supplemental Administrative Fee Funding (Rounds 1 &amp;2)</t>
  </si>
  <si>
    <t>https://www.hud.gov/sites/dfiles/PA/documents/CaresACT380M.pdf</t>
  </si>
  <si>
    <t>Emergency Rental Assistance</t>
  </si>
  <si>
    <t>The Emergency Rental Assistance program makes available $25 billion to assist households that are unable to pay rent and utilities due to the COVID-19 pandemic.  The funds are provided directly to States, U.S. Territories, local governments, and Indian tribes.  Grantees use the funds to provide assistance to eligible households through existing or newly created rental assistance programs.</t>
  </si>
  <si>
    <t>https://home.treasury.gov/policy-issues/cares/emergency-rental-assistance-program</t>
  </si>
  <si>
    <t xml:space="preserve">Election Assistance Commission </t>
  </si>
  <si>
    <t>Election Security Grants</t>
  </si>
  <si>
    <t xml:space="preserve">The bill provides $400,000,000 to the Election Assistance Commission to provide grants to the States in response to the coronavirus for the 2020 election cycle. </t>
  </si>
  <si>
    <t>Help America Vote Act</t>
  </si>
  <si>
    <t>https://www.eac.gov/payments-and-grants/2020-cares-act-grants</t>
  </si>
  <si>
    <t>Secretary of State</t>
  </si>
  <si>
    <t>Justice</t>
  </si>
  <si>
    <t>2020 Coronavirus Emergency Supplemental Funding Allocations - LOCAL</t>
  </si>
  <si>
    <t xml:space="preserve">Assist state, local, and tribal officers in responding to coronavirus. These funds will go directly to state and local governments, with no match required, and will support criminal justice needs related to coronavirus, including overtime for state, local, and tribal officers; personal protective equipment and supplies; and medical needs and other supplies for inmates in state, local, and tribal prisons, jails, and detention centers </t>
  </si>
  <si>
    <t>https://bja.ojp.gov/program/cesf/state-and-local-allocations</t>
  </si>
  <si>
    <t>CARES Act Debt Relief</t>
  </si>
  <si>
    <t>Disaster Loan Assistance</t>
  </si>
  <si>
    <t>Program Year (PY) 2020 Planning Instructions and Allotments for Senior Community Service Employment Program (SCSEP) State, Territory, and National Grantees; and Implementation of SCSEP Provisions of the CARES Act</t>
  </si>
  <si>
    <t xml:space="preserve">Subsidy to make $1BN in lending authority for the Business and Industry loan guarantee program, which provides financing to business owners who might not otherwise qualify for a loan on their own to prevent, prepare for and respond to coronavirus </t>
  </si>
  <si>
    <t>Rural Business Cooperative Service</t>
  </si>
  <si>
    <t>Federal Direct Student Loans</t>
  </si>
  <si>
    <t>https://www2.ed.gov/about/offices/list/ope/caresact.html</t>
  </si>
  <si>
    <t>FFELP Program</t>
  </si>
  <si>
    <t>HBCU Capital Financing</t>
  </si>
  <si>
    <t>Office of Postsecondary Education (OPE): Child Care Access Means Parents in School (CCAMPIS) Program</t>
  </si>
  <si>
    <t>CNMI Nutrition Assistance</t>
  </si>
  <si>
    <t>Supplemental Nutrition Program for Women, Infants, and Children (WIC)</t>
  </si>
  <si>
    <t>Supplemental Nutrition Program for Women, Infants and Children (WIC)</t>
  </si>
  <si>
    <t>WIC Grants to States</t>
  </si>
  <si>
    <t>http://www.fns.usda.gov/wic/women-infants-and-children-wic</t>
  </si>
  <si>
    <t>Food Distribution on Indian Reservations</t>
  </si>
  <si>
    <t xml:space="preserve">The bill provides additional funding for low-income households living on Indian reservations and participating Indian Tribal Organizations. </t>
  </si>
  <si>
    <t>(Forecasted) Annual Estimates of Influenza Vaccine Effectiveness for Preventing Medically Attended Laboratory-Confirmed Influenza in the United States</t>
  </si>
  <si>
    <t>Influenza and other respiratory illnesses, including COVID-19, are important causes of morbidity, mortality, and healthcare burden across all age groups. For influenza vaccines, and for novel vaccines such as for COVID-19, estimates of vaccine effectiveness in preventing illness and associated complications are needed to evaluate the protection provided by nationwide vaccination programs. The goal of this notice of funding opportunity is to: a) support a network of US institutions that can obtain reliable vaccination information for a population, or cohort of individuals; b) provide accurate estimates of the effectiveness of vaccines against respiratory viruses including influenza, SARS-CoV-2 and other respiratory viruses that may emerge; and c) prevent medically attended influenza-associated illness in the population for whom influenza vaccination is recommended</t>
  </si>
  <si>
    <t>Office of Minority Health</t>
  </si>
  <si>
    <t xml:space="preserve">Funding for state and local preparedness and response activities. When combined with the first supplemental, the Congress has provided $2.5 billion for state and local needs. </t>
  </si>
  <si>
    <t>Crisis CoAg Award #1</t>
  </si>
  <si>
    <t>Crisis CoAg Award #3</t>
  </si>
  <si>
    <t>NIH is issuing this FOA in response to the declared public health emergency issued by the Secretary, HHS, for 2019 Novel Coronavirus (COVID-19). This emergency funding opportunity announcement (FOA) from the National Institutes of Health (NIH) provides an expedited funding mechanism as part of the Rapid Acceleration of Diagnostics-Radical (RADx-rad) initiative. The goal of this RFA is to solicit proposals for the development of novel, non-traditional approaches to identify the current SARS-CoV-2 virus or other markers of the COVID-19 disease that can be used in future outbreaks of COVID-19 and that could be applicable to other, as yet unknown, viruses. Specifically, this RFA will support the early stage development of an innovative platform that integrates aptamer biosensing with touchscreen or other digital devices to achieve real-time detection and tracing of SARS-CoV-2. The project needs to demonstrate proof-of-concept of SARS-CoV-2 detection with high sensitivity and specificity, immobilized sensor functionality, automatic signal transduction and detection by digital devices. The funding for this initiative is provided from the Paycheck Protection Program and Health Care Enhancement Act, 2020. NIH expects that all projects funded under this FOA will actively coordinate, collaborate, and share data with the RADx-rad Data Coordinating Center, as allowed, and with considerations under tribal IRB processes, as appropriate. Researchers applying to this funding opportunity are strongly encouraged to review the Data Coordinating Center (DCC) funding opportunity</t>
  </si>
  <si>
    <t xml:space="preserve">NIH is issuing this FOA in response to the declared public health emergency issued by the Secretary, HHS, for 2019 Novel Coronavirus (COVID-19). This emergency FOA provides an expedited funding mechanism as part of the Rapid Acceleration of Diagnostics-Radical (RADx-rad) initiative. Specifically, this FOA seeks to fund a single cooperative agreement for a Data Coordination Center (DCC) to serve as a communication center and data hub for RADx-rad awardees. </t>
  </si>
  <si>
    <t>Emerging Infections Sentinel Networks</t>
  </si>
  <si>
    <t>National Training and Technical Assistance/ HIV Emergency Relief Project Grants</t>
  </si>
  <si>
    <t>Prevention of Disease, Disability, and Death by Infectious Diseases</t>
  </si>
  <si>
    <t>Provider Relief-Free Standing Children's Hospitals Payment Allocation</t>
  </si>
  <si>
    <t>HHS is distributing an additional $1.4 billion in Provider Relief Funds to children’s hospitals so they can continue to care for children and operate safely.</t>
  </si>
  <si>
    <t>https://www.hhs.gov/sites/default/files/safety-net-hospital-provider-relief-payment-state-breakdown-childrens-hospitals.pdf?language=en</t>
  </si>
  <si>
    <t xml:space="preserve">The U.S. Department of Health and Human Services (HHS) announced the distribution of approximately $15 billion from the Provider Relief Fund to eligible providers that participate in state Medicaid and Children’s Health Insurance Program (CHIP) and have not received a payment from the Provider Relief Fund General Distribution. </t>
  </si>
  <si>
    <t>SARS-CoV-2 (COVID-19) Program Activities</t>
  </si>
  <si>
    <t>Strengthening Public Health Systems and Services through National Partnerships to Improve and Protect the Nation's Health</t>
  </si>
  <si>
    <t>Tribal Public Health Capacity Building and Quality Improvement Umbrella Cooperative Agreement</t>
  </si>
  <si>
    <t>National Bioterrorism Hospital Preparedness Program</t>
  </si>
  <si>
    <t>Department of Homeland Security</t>
  </si>
  <si>
    <t>Section 8 Assistance Payments Program</t>
  </si>
  <si>
    <t>Section 8 Housing Assistance Payments Program</t>
  </si>
  <si>
    <t>Supportive Housing for Elderly</t>
  </si>
  <si>
    <t>Infrastructure</t>
  </si>
  <si>
    <t>Distance Learning, Telemedicine, and Broadband</t>
  </si>
  <si>
    <t xml:space="preserve">The bill provides additional funding for the DLT grant program, which supports rural communities’ access to telecommunications-enabled information, audio, and video equipment, as well as related advanced technologies for students, teachers, and medical professionals. </t>
  </si>
  <si>
    <t>Rural Development, Rural Utilities Service</t>
  </si>
  <si>
    <t>Distance Learning and Telemedicine Grants</t>
  </si>
  <si>
    <t>https://www.rd.usda.gov/programs-services/distance-learning-telemedicine-grants</t>
  </si>
  <si>
    <t>University of Nevada, Reno; and Renown</t>
  </si>
  <si>
    <t>Climate Program Office</t>
  </si>
  <si>
    <t>Office on Violence on Women</t>
  </si>
  <si>
    <t>The Agriculture Economics and Rural Communities (AERC) program area supports rigorous economic and social science research that informs decision making, policy design, and implementation to enhance the sustainability of agricultural production systems and natural resources, promote rural economic development and prosperity, enhance quality of life, and alleviate poverty. Topical issues include, but are not limited to, examining agricultural markets and international trade; social implications of food and agricultural technology; commodity policy, crop insurance, and policy design and impact; market structure and performance in the food system and value chain; interactions between agriculture and the environment; rural economic development and well-being; food security; consumer preferences, behavior and market development; and decision-making under uncertainty. An important topic for this RFA is the effects of COVID-19, especially on domestic and international markets, food supply chain, farmers, youth and rural communities.</t>
  </si>
  <si>
    <t xml:space="preserve">Interior </t>
  </si>
  <si>
    <t>Agriculture on Indian Lands</t>
  </si>
  <si>
    <t>Interior</t>
  </si>
  <si>
    <t>Aid to Tribal Governments</t>
  </si>
  <si>
    <t xml:space="preserve">Coronavirus containment in detention facilities; aid to tribal governments; tribal welfare assistance and social services programs; information technology including teleworking capabilities; and increased staffing and overtime costs. </t>
  </si>
  <si>
    <t>Bureau of Indian Affairs</t>
  </si>
  <si>
    <t xml:space="preserve">Assistance to Tribally Controlled Community Colleges and Universities </t>
  </si>
  <si>
    <t>Assistance to Tribally Controlled Community Colleges and Universities</t>
  </si>
  <si>
    <t>https://doimspp.sharepoint.com/sites/doicov/SitePages/FAQ.aspx</t>
  </si>
  <si>
    <t xml:space="preserve">This funding opportunity is only available to organizations that received funding under Component 1 of CDC-RFA-TS20-2001 "ATSDR's Partnership to Promote Local Efforts to Reduce Environmental Exposures (APPLETREE). The purpose of this funding announcement is to support state health departments in their response to the COVID-19 pandemic. </t>
  </si>
  <si>
    <t>ATSDR's Partnership to Promote Local Efforts To Reduce Environmental Exposure - COVID-19 Supplement (2nd award)</t>
  </si>
  <si>
    <t xml:space="preserve">The purpose of this funding announcement is to support state health departments in their response to the COVID-19 pandemic. Potential COVID-19 related work under this supplemental funding opportunity may include providing guidance and community engagement on safe practices for disinfection for home, school and early learning education centers, and assist in COVID-19 response and prevention efforts by conducting environmental assessments, establishing and promoting plans and policies for addressing environmental impacts, and strengthening partnerships among the environmental, epidemiological, and laboratory responses. For APPLETREE grantees. </t>
  </si>
  <si>
    <t>Awards to Fishery Participants</t>
  </si>
  <si>
    <t>Interstate marine fisheries commissions, Puerto Rico, and U.S. Virgin Islands will disburse funds to address coronavirus-related losses.</t>
  </si>
  <si>
    <t>Award to Fishery Participants</t>
  </si>
  <si>
    <t>https://www.fisheries.noaa.gov/feature-story/commerce-secretary-announces-allocation-300-million-cares-act-funding</t>
  </si>
  <si>
    <t>National Science Foundation</t>
  </si>
  <si>
    <t>Biological Sciences</t>
  </si>
  <si>
    <t>47.074</t>
  </si>
  <si>
    <t xml:space="preserve">National Science Foundation </t>
  </si>
  <si>
    <t>https://www.nsf.gov/news/special_reports/coronavirus/</t>
  </si>
  <si>
    <t>Blood Diseases and Resources Research</t>
  </si>
  <si>
    <t>Cancer Centers Support Grants</t>
  </si>
  <si>
    <t>Cancer Research Manpower</t>
  </si>
  <si>
    <t>Cardiovascular Diseases Research</t>
  </si>
  <si>
    <t>Centers of Excellence Program</t>
  </si>
  <si>
    <t>https://bhw.hrsa.gov/grants/covid-19-workforce-telehealth-fy2020-awards/centers-of-excellence</t>
  </si>
  <si>
    <t>Certified Community Behavioral Health Clinics</t>
  </si>
  <si>
    <t xml:space="preserve">Increase access to mental health care services. </t>
  </si>
  <si>
    <t xml:space="preserve">Certified Community Behavioral Health Clinics </t>
  </si>
  <si>
    <t>Department of State</t>
  </si>
  <si>
    <t>Bureau of International Security- Nonproliferation</t>
  </si>
  <si>
    <t>https://www.grants.gov/web/grants/view-opportunity.html?oppId=326469</t>
  </si>
  <si>
    <t>Community Compass Technical Assistance and Capacity Building</t>
  </si>
  <si>
    <t>https://mgmt.hud.gov/program_offices/spm/gmomgmt/grantsinfo/covid19_relief?previewkey=h_sibqlhjZl7b1SuL19mygYOMWnR-IdDSjG39kVrR2U</t>
  </si>
  <si>
    <t>Community Development Block Grants/Special Purpose Grants/Insular Areas</t>
  </si>
  <si>
    <t>Community Development Block Grants/Special Purpose Grants/ Insular Areas</t>
  </si>
  <si>
    <t>This Funding Opportunity Announcement (FOA) encourages applications to implement and evaluate community interventions testing 1) the impacts of mitigation strategies to prevent COVID-19 transmission in NIH-designated health disparity populations and other vulnerable groups; and 2) already implemented, new, or adapted interventions to address the adverse psychosocial, behavioral, and socioeconomic consequences of the pandemic on the health of these groups</t>
  </si>
  <si>
    <t xml:space="preserve">The Agency for Healthcare Research and Quality (AHRQ) hereby notifies grantees holding active AHRQ awards that were funded under the PCOR FOAs, (see referenced FOAs under: Part 1. Overview Information, Activity Code), that funds are available for competitive revisions to meet immediate needs to help address timely health system and healthcare professional response to the COVID-19 public health crisis.      </t>
  </si>
  <si>
    <t>Agency for Healthcare Research and Quality</t>
  </si>
  <si>
    <t>Computer and Information Science and Engineering</t>
  </si>
  <si>
    <t>Consolidated Tribal Government</t>
  </si>
  <si>
    <t xml:space="preserve">Extended teacher and workforce salary needs; transportation needs associated with the pandemic; information technology, including teleworking capabilities; and aid for tribal colleges and universities. </t>
  </si>
  <si>
    <t>Agriculture and Forestry</t>
  </si>
  <si>
    <t>Cooperative Forestry Assistance</t>
  </si>
  <si>
    <t>Agriculture, Forestry</t>
  </si>
  <si>
    <t>National Institute of Corrections</t>
  </si>
  <si>
    <t xml:space="preserve">Digital Healthcare Interventions to Address the Secondary Health Effects Related to Social, Behavioral, and Economic Impact of COVID-19 (R01- Clinical Trial Optional) </t>
  </si>
  <si>
    <t>Disaster Relief Fund</t>
  </si>
  <si>
    <t>https://www.fema.gov/disasters</t>
  </si>
  <si>
    <t>Discovery and Applied Research for Technological Innovations to Improve Human Health</t>
  </si>
  <si>
    <t>Bureau of Democracy, Human Rights and Labor</t>
  </si>
  <si>
    <t>DRL FY19 Countering Corruption amid COVID-19</t>
  </si>
  <si>
    <t>Economic, Social and Political Development of the Territories</t>
  </si>
  <si>
    <t>Education and Human Resources</t>
  </si>
  <si>
    <t>47.076</t>
  </si>
  <si>
    <t>Education Stabilization Fund Allocation Outlying Areas- State Education Agency (ESF-SEA)</t>
  </si>
  <si>
    <t>84.425A, 84.425H</t>
  </si>
  <si>
    <t>https://oese.ed.gov/offices/education-stabilization-fund/</t>
  </si>
  <si>
    <t>Education Stabilization Fund- Bureau of Indian Education</t>
  </si>
  <si>
    <t>https://oese.ed.gov/offices/education/stabiliation-fund</t>
  </si>
  <si>
    <t>Emergency Awards: RADx-UP Coordination and Data Collection Center (U24 Clinical Trial Optional)</t>
  </si>
  <si>
    <t>NIH is issuing this FOA in response to the declared public health emergency issued by the Secretary, HHS, for 2019 Novel Coronavirus (COVID-19). This emergency cooperative agreement funding opportunity announcement (FOA) from the National Institutes of Health (NIH) provides an expedited funding mechanism as part of the Rapid Acceleration of Diagnostics-Underserved Populations (RADx-UP) initiative, a consortium of community-engaged research projects to understand factors that have led to disproportionate burden of the pandemic on the underserved and/or vulnerable populations so that interventions can be implemented to decrease these disparities. This FOA seeks to fund a single Coordination and Data Collection Center (CDCC) as an integral part of the consortium. The funding for this supplement is provided from the Paycheck Protection Program and Health Care Enhancement Act, 2020.</t>
  </si>
  <si>
    <t>Emergency Awards: SARS CoV-2 Serological Sciences Centers of Excellence (U54 Clinical Trial Optional)</t>
  </si>
  <si>
    <t xml:space="preserve">This Funding Opportunity Announcement (FOA) is associated with the COVID-19 Supplement funded through the Paycheck Protection Program and Health Care Enhancement Act (P.L. 116-139) which directs the National Cancer Institute of the NIH to develop, validate, improve, and implement serological testing and associated technologies </t>
  </si>
  <si>
    <t>93.394; 93.395; 93,396; 93.855</t>
  </si>
  <si>
    <t>Emergency Awards: SARS-CoV-2 Serological Sciences Centers of Excellence (U54 Clinical Trial Optional)</t>
  </si>
  <si>
    <t>Engineering</t>
  </si>
  <si>
    <t>47.041</t>
  </si>
  <si>
    <t>2020 Coronavirus Emergency Supplemental Funding Allocations- STATE</t>
  </si>
  <si>
    <t>https://ojp-open.data.socrata.com/stories/s/jitc-swxt</t>
  </si>
  <si>
    <t>Department of Public Safety</t>
  </si>
  <si>
    <t>Fair Housing Assistance Program State and Local</t>
  </si>
  <si>
    <t xml:space="preserve">Congress authorized the Fair Housing Initiatives Program (FHIP) in 1987 under Section 561 of the Community Development Act of 1987 as amended (42 U.S.C. 3616).  As part of the COVID-19 Supplemental Appropriation for the CARES Act of 2020, Congress appropriated 1 million dollars for FHIP. The purpose of this Notice is to seek applications from eligible entities that will create and disseminate fair housing education and outreach materials in COVID-19 affected areas. </t>
  </si>
  <si>
    <t>https://www.grants.gov/web/grants/search-grants.html?keywords=FR-6400-N-70</t>
  </si>
  <si>
    <t>Forestry on Indian Lands</t>
  </si>
  <si>
    <t>Geosciences</t>
  </si>
  <si>
    <t>Veterans Affairs</t>
  </si>
  <si>
    <t xml:space="preserve">Construction of State Extended Care Facilities </t>
  </si>
  <si>
    <t>Supports modification or alteration of existing hospital, nursing home, and domiciliary facilities in state homes to prevent, prepare for, and respond to coronavirus.</t>
  </si>
  <si>
    <t>Veterans Health Administration</t>
  </si>
  <si>
    <t>Grants for Construction of State Extended Care Facilities</t>
  </si>
  <si>
    <t>Health Center Look-Alikes- Expanding Capacity for Coronavirus Testing</t>
  </si>
  <si>
    <t xml:space="preserve">The fiscal year (FY) 2020 Health Center Program Look-Alikes: Expanding Capacity for Coronavirus Testing (LAL ECT) NOFO (HRSA-20-147) funding award recipients with one-time funding to purchase, administer, and expand capacity for testing to monitor and suppress COVID-19. Only Health Center Programs designated LALs were eligible to apply for LAL ECT funding. </t>
  </si>
  <si>
    <t>https://bphc.hrsa.gov/program-opportunities/expanding-capacity-coronavirus-testing-health-care-look-alikes/fy2020-awards</t>
  </si>
  <si>
    <t>Higher Education Emergency Relief Fund- Tribally Controlled Colleges and Universities</t>
  </si>
  <si>
    <t>Higher Education Fund- HBCUs/MSIs</t>
  </si>
  <si>
    <t>Indian Economic Development</t>
  </si>
  <si>
    <t>Indian Education Higher Education Grant</t>
  </si>
  <si>
    <t>Indian Employment Assistance</t>
  </si>
  <si>
    <t>Indian Post Secondary Schools</t>
  </si>
  <si>
    <t>Indian Self-Determination Contract Support</t>
  </si>
  <si>
    <t>Indian Social Services Welfare Assistance</t>
  </si>
  <si>
    <t>Indian Vocational Training United Tribes Technical Colleges</t>
  </si>
  <si>
    <t>Indian Vocational Training United Tribes Technical College</t>
  </si>
  <si>
    <t>Integrative Activities</t>
  </si>
  <si>
    <t>47.083</t>
  </si>
  <si>
    <t>Lifespan Respite Care Program: Special Projects to Strengthen Program Development, Implementation and Sustainability</t>
  </si>
  <si>
    <t>With the formation of the Family Caregiving Advisory Council and the forthcoming National Strategy, an anticipated focus on improving access to respite, workforce issues, and the role of natural supports will be a likely focus of attention nationwide. Thus, the special projects identified in this Funding Opportunity Announcement are expected to concentrate on strengthening the underpinnings lifespan respite program development, implementation and sustainability (capacity building) with respect to the following: 1. Develop, test and scale a respite workforce recruitment, training and retention program to better meet the respite needs of families, particularly in light of the impact of the COVID-19 pandemic on the workforce; 2. Develop and field test a state-based framework and roadmap for respite system planning
and development, which ties to the forthcoming National Caregiving Strategy, currently under development; and 3. Strengthen and test enhanced approaches to help caregivers and families develop or
strengthen their own natural support systems to include respite and other supports</t>
  </si>
  <si>
    <t>Maternal and Child Health Federal Consolidated Programs</t>
  </si>
  <si>
    <t>https://mchb.hrsa.gov/coronavirus-frequently-asked-questions</t>
  </si>
  <si>
    <t>Mathematical and Physical Sciences</t>
  </si>
  <si>
    <t>47.049</t>
  </si>
  <si>
    <t>Medical Library Assistance</t>
  </si>
  <si>
    <t>Multifamily Housing Service Coordinators</t>
  </si>
  <si>
    <t>National Archives and Records Administration</t>
  </si>
  <si>
    <t>National Archives Reference Services Historical Research and National Historical Publications and Records Grants</t>
  </si>
  <si>
    <t>89.001, 89.003</t>
  </si>
  <si>
    <t>www.archives.gov/nhprc/administer/requirements.html</t>
  </si>
  <si>
    <t>National Center for Advancing Translational Sciences</t>
  </si>
  <si>
    <t>Transportation</t>
  </si>
  <si>
    <t>National Railroad Passenger Corporation Grants</t>
  </si>
  <si>
    <t>https://www.grants.gov/web/grants/view-opportunity.html?oppId=325834</t>
  </si>
  <si>
    <t>www.fns.usda.gov</t>
  </si>
  <si>
    <t>https://hab.hrsa.gov/program-grants-management/coronavirus-covid-19-response</t>
  </si>
  <si>
    <t>This Funding Opportunity Announcement (FOA) invites applications for implementation of investigator-initiated multi-site clinical trials (all phases or stages) of interventions focused on specific aging-related issues to reducing transmission, risk, morbidity, mortality, severity, or complications of Coronavirus Disease 2019 (COVID-19).</t>
  </si>
  <si>
    <t>NIEHS Hazardous Waste Worker Health and Safety Training</t>
  </si>
  <si>
    <t>Trans-NIH Research Support</t>
  </si>
  <si>
    <t>This FOA solicits applications responsive only to the COVID-19 public health emergency through support of the CARES Act. All other Transformative Research Award applications must be submitted in response to RFA-RM-20-013. The NIH Directors Transformative Research Award Program supports individual scientists or groups of scientists proposing groundbreaking, exceptionally innovative, original, and/or unconventional research with the potential to create new scientific paradigms, establish entirely new and improved clinical approaches, or develop transformative technologies.</t>
  </si>
  <si>
    <t xml:space="preserve">This Funding Opportunity Announcement (FOA) invites R01 grant applications for funding to support novel, high-impact studies evaluating the responsiveness of healthcare delivery systems, healthcare professionals, and the overall U.S. healthcare system to the COVID-19 pandemic. </t>
  </si>
  <si>
    <t>OED Resource Partners Training Portal</t>
  </si>
  <si>
    <t>Office of International Science and Engineering</t>
  </si>
  <si>
    <t>47.079</t>
  </si>
  <si>
    <t>Office of the Native American Programs Training and Technical Assistance for Indian Housing Block Grant Program</t>
  </si>
  <si>
    <t>Office of Native American Programs Training and Technical Assistance for Indian Housing Block Grant Program</t>
  </si>
  <si>
    <t>https://mgmt.hud.gov/program_offices/spm/gmomgmt/grantsinfo/covid19_relief?previewkey=h_sibqlhjZI7b1SuL19mygYOMWnR-ldDSjG39kVrR2U</t>
  </si>
  <si>
    <t>The Pediatric Environmental Health Specialty Units (PEHSU) are actively engaged in providing guidance on safe disinfectant to combat transmission of COVID19 and promote healthy home and community environments. This initiative will build off of the current work and bring it to scope for targeted implementation nationally. Further, the PEHSU will provide leadership, instructional content, and technical support on guidance for the prevention of infectious disease by addressing personal behaviors, food handling, and household cleaning practices that reduce transmission of COVID19 and other infectious disease.</t>
  </si>
  <si>
    <t>Public Health and Social Services Emergency Fund - Health Resources and Services Administration</t>
  </si>
  <si>
    <t xml:space="preserve">Expand services and capacity for rural hospitals, telehealth, poison control centers, and the Ryan White HIV/AIDS program. Language is also included to allow Community Health Centers to use FY2020 funding to maintain or increase staffing and capacity to address the coronavirus. </t>
  </si>
  <si>
    <t>Poison Control Centers</t>
  </si>
  <si>
    <t>https://poisonhelp.hrsa.gov/about-us/coronavirus-cares-FY2020-awards</t>
  </si>
  <si>
    <t>Polar Programs</t>
  </si>
  <si>
    <t>47.078</t>
  </si>
  <si>
    <t>Project Rental Assistance Demonstration (PRA Demo) Program of Section 811 Supportive Housing for Persons with Disabilities</t>
  </si>
  <si>
    <t>Promotion of Humanities Research</t>
  </si>
  <si>
    <t>Promotion of the Humanities Division of Preservation and Access</t>
  </si>
  <si>
    <t>Promotion of the Humanities Office of Digital Humanities</t>
  </si>
  <si>
    <t>Promotion of the Humanities Teaching and Learning Resources and Curriculum Development</t>
  </si>
  <si>
    <t>Rural Health and Safety Education</t>
  </si>
  <si>
    <t>The RHSE program proposals are expected to be community-based, outreach education programs, such as those conducted through Human Science extension outreach, that provides individuals and families with: Information as to the value of good health at any age; Information to increase individual or family’s motivation to take more responsibility for their own health including in the context of the COVID-19 pandemic; Information regarding rural environmental health issues that directly impact on human health; Information about and access to health promotion and educational activities; and Training for volunteers and health services providers concerning health promotion and health care services for individuals and families in cooperation with state, local and community partners.</t>
  </si>
  <si>
    <t>National Institute of Food and Agriculture</t>
  </si>
  <si>
    <t>Ryan White HIV/AIDS Part F</t>
  </si>
  <si>
    <t>93.918+</t>
  </si>
  <si>
    <t>Ryan White HIV/AIDS - Part F</t>
  </si>
  <si>
    <t>https://hab.hrsa.gov/coronavirus/cares-FY2020-awards/part-f-aetc</t>
  </si>
  <si>
    <t>School Breakfast Program</t>
  </si>
  <si>
    <t>Services to Indian Children, Elderly and Families</t>
  </si>
  <si>
    <t>Small Business Development Centers</t>
  </si>
  <si>
    <t>Social, Behavioral, and Economic Sciences</t>
  </si>
  <si>
    <t>47.075</t>
  </si>
  <si>
    <t>Special Milk Program for Children</t>
  </si>
  <si>
    <t>Environmental Protection Agency</t>
  </si>
  <si>
    <t xml:space="preserve">The U.S. Environmental Protection Agency (EPA) is working to improve the environment and public health conditions of low-income and minority communities. EPA also continues to make effective responses to COVID-19 issues a top priority. As part of these efforts, this notice announces EPA re-opening the State Environmental Justice Cooperative Agreement Program (SEJCA) and the availability of funds for US States, Territories, Tribal Governments, and local governments to propose projects focusing on COVID-19 and other areas as identified in Section I. </t>
  </si>
  <si>
    <t>Strengthening Community Colleges Trainings Grant</t>
  </si>
  <si>
    <t>The purpose of this notice of funding opportunity (NOFO) is to announce the availability of supplemental funding for the organizations that were previously awarded funding under Funding Strategy 1 of CDC-RFA-OT18-1802: Strengthening Public Health Systems and Services through National Partnerships to Improve and Protect the Nation's Health. The CDC-RFA-OT18-1802 recipients are eligible to submit applications for Priority CIO Project Plans that match the Target Population Category (A, B, or C) and Target Population Description for which they received initial funding in FY18. The CIO project plans will be attached to the final notice of funding opportunity.</t>
  </si>
  <si>
    <t>93.421, 93.430</t>
  </si>
  <si>
    <t>Substance Abuse and Mental Health Services Projects of Regional and National Significance</t>
  </si>
  <si>
    <t>Summer Food Service Program for Children</t>
  </si>
  <si>
    <t>TEACH CARES Act Upward Mods</t>
  </si>
  <si>
    <t>www2.ed.gov/about/offices/list/ope/caresact.html</t>
  </si>
  <si>
    <t>Telehealth Resource Centers</t>
  </si>
  <si>
    <t>Temporary Assistance for Needy Families</t>
  </si>
  <si>
    <t>Translation and Implementation Science Research for Heat, Lung, Blood Diseases and Sleep Disorders</t>
  </si>
  <si>
    <t>Translation and Implementation Science Research for Heart, Lung, Blood Diseases, and Sleep Disorders</t>
  </si>
  <si>
    <t>Tribal Courts</t>
  </si>
  <si>
    <t>Indian Health Service</t>
  </si>
  <si>
    <t>Address critical response needs in Indian Country, along with the ability to transfer $125 million for facility needs. Funding provides for medical and equipment supplies; mobile triage units; surveillance; medicines; purchased and referred care; transportation; backfilling for public health service corps; and increased capacity for telehealth and other teleworking capacity.</t>
  </si>
  <si>
    <t>Tribal Public Assistance for COVID-19</t>
  </si>
  <si>
    <t>Upper Colorado River Basin Fish and Wildlife Mitigation</t>
  </si>
  <si>
    <t>VA Homeless Providers Grant and Per Diem Program</t>
  </si>
  <si>
    <t>VA Supportive Services for Veteran Families Program</t>
  </si>
  <si>
    <t>Veteran Nurses in Primary Care Training Program</t>
  </si>
  <si>
    <t>Veterans State Adult Day Health Care</t>
  </si>
  <si>
    <t>Veterans State Domiciliary Care</t>
  </si>
  <si>
    <t xml:space="preserve">Supports development of alternative sites of care and procurement of mobile treatment centers to meet the demand for healthcare services, improvements in security, and non-recurring maintenance projects to existing infrastructure and utility systems at VA facilities (e.g., reconfiguration of space to support care). </t>
  </si>
  <si>
    <t>Veterans State Nursing Home Care</t>
  </si>
  <si>
    <t>Women's Business Ownership Assistance</t>
  </si>
  <si>
    <t xml:space="preserve">Commodity Credit Corporation </t>
  </si>
  <si>
    <t xml:space="preserve">The bill includes language that replenishes the CCC borrowing authority by $14 billion. </t>
  </si>
  <si>
    <t>Pediatric Environmental Health Specialty Units and State Health Agencies</t>
  </si>
  <si>
    <t>To add capacity to provide guidance and outreach on best disinfectant and protective practices for homes, schools, and daycare facilities.</t>
  </si>
  <si>
    <t xml:space="preserve">Agency for Toxic Substances and Disease Registry </t>
  </si>
  <si>
    <t>Project SERV</t>
  </si>
  <si>
    <t xml:space="preserve">Targeted funding for elementary and secondary schools and institutions of higher education to respond to the immediate needs of coronavirus and the effect on students. </t>
  </si>
  <si>
    <t>84.184C</t>
  </si>
  <si>
    <t>Medical Services</t>
  </si>
  <si>
    <t xml:space="preserve">Supports increased demand for healthcare services at VA facilities and through telehealth, including the purchase of medical equipment and supplies, testing kits, and personal protective equipment. Also enables VA to provide additional support for vulnerable veterans, including through programs to assist homeless or at-risk of becoming homeless veterans, as well as within VA-run nursing homes and community living centers. </t>
  </si>
  <si>
    <t>Information Technology</t>
  </si>
  <si>
    <t xml:space="preserve">Supports increased telework, telehealth, and call center capabilities to deliver healthcare services directly related to coronavirus and mitigate the risk of virus transmission. This includes the purchasing of devices, as well as enhanced system bandwidth and support. </t>
  </si>
  <si>
    <t>Medical Community Care</t>
  </si>
  <si>
    <t>Supports increased demand for care in the community, specifically emergency room and urgent care.</t>
  </si>
  <si>
    <t>Homeless Assistance Grants</t>
  </si>
  <si>
    <t xml:space="preserve">Funds will enable state and local governments to address coronavirus among the homeless population. These grants, in combination with additional waiver authority, will provide effective, targeted assistance to contain the spread of coronavirus among homeless individuals. These grants will also provide state and local governments with homelessness prevention funding for individuals and families who would otherwise become homeless due to coronavirus. </t>
  </si>
  <si>
    <t xml:space="preserve">Project-Based Rental Assistance </t>
  </si>
  <si>
    <t xml:space="preserve">Funding will make up for reduced tenant payments as a result of coronavirus. Preserving this critical housing assistance will prevent low-income families and individuals from being at risk of homelessness. </t>
  </si>
  <si>
    <t xml:space="preserve">Section 202 Housing for Elderly </t>
  </si>
  <si>
    <t xml:space="preserve">Funds will maintain housing stability and services for low-income seniors. Seniors are particularly at risk from the coronavirus. </t>
  </si>
  <si>
    <t xml:space="preserve">Grant </t>
  </si>
  <si>
    <t>The goal of this RFA is to solicit direct to Phase II SBIR proposals for development of novel, non-traditional, approaches to identify the current SARS-CoV-2 virus or other biomarkers of the COVID-19 disease for use in outbreaks of COVID-19, as well as for use in future pandemics resulting from unknown viruses. This FOA is seeking applications for innovative portable devices able to produce reliable associations between biomarkers emanating from skin and the oral cavity to patients with symptomatic and asymptomatic COVID-19. Specifically, biosensing devices are expected to target skin or the oral cavity as sampling sites.</t>
  </si>
  <si>
    <t>NIH is issuing this RFA in response to the declared public health emergency issued by the Secretary, HHS, for 2019 Novel Coronavirus (COVID-19). This emergency NOSI from the NIH provides an expedited funding mechanism as part of the Rapid Acceleration of Diagnostics-Radical (RADx-rad) initiative. The goal of RADx-rad initiative is to encourage the development of novel, non-traditional approaches to identify the current SARS-CoV-2 virus or other markers of the COVID-19 disease that can be used in future outbreaks of COVID-19 and that could be applicable to other, as yet unknown, viruses. Specifically, the goal of this RFA is to solicit proposals to enhance the utility of chemosensory testing as a COVID-19 screening tool by using objective tests to examine the onset and prognostic value of chemosensory loss and to encourage the development and/or deployment of home-based and on-site chemosensory tests.</t>
  </si>
  <si>
    <t>This Notice of Funding Opportunity provides an opportunity to strengthen and expand the ability of health information exchanges (HIEs) to support public health agencies in communities and states. There is a clear need for new data and new approaches for public health programs, including approaches made possible by modern computing. For example, case investigation and contact tracing can be augmented by new data and new approaches to better identify the sources of a disease and help prevent additional outbreaks.</t>
  </si>
  <si>
    <t>Office of the National Coordinator</t>
  </si>
  <si>
    <t>Accelerating and Expanding LOINC® Development to Support Public Health Needs</t>
  </si>
  <si>
    <t>The purpose of this Notice of Funding Opportunity (NOFO) is to provide time sensitive additional support to increase the development and pre-release of LOINC® Special Use codes , and updating of their technical infrastructure in order to support the search ability and rapid dissemination of the codes to IVD manufacturers, laboratories, and other entities both nationally and internationally. This funding opportunity is in the form of a cooperative agreement and is for the purposes of accelerating and expanding LOINC® development to support public health needs as authorized under the Coronavirus Aid, Relief, and Economic Security (CARES) Act (CARES Act) (Pub. L. No. 116-136, March 27, 2020), as well as Section 3011 of the Public Service Health Act (PHSA)</t>
  </si>
  <si>
    <t>https://www.grants.gov/web/grants/view-opportunity.html?oppId=328633</t>
  </si>
  <si>
    <t>Public Health Emergency Response Related HL7® Standards, Solutions and Future Pandemics</t>
  </si>
  <si>
    <t>Through this Notice of Funding Opportunity (NOFO), a single source cooperative agreement will be awarded to HL7® to prioritize and expedite the accelerated development and deployment of five (5) gap and opportunity areas specifically identified by ONC that advances the diagnoses, treatment, and care of patients of COVID-19 and other public health emergencies. </t>
  </si>
  <si>
    <t>https://www.grants.gov/web/grants/view-opportunity.html?oppId=328641</t>
  </si>
  <si>
    <t>CDC Partnership: Strengthening Public Health Laboratories</t>
  </si>
  <si>
    <t>tate, local, and territorial public health laboratories (PHLs) play an indispensable role in protecting the health of Americans from new, emerging, and existing health threats by conducting laboratory testing and providing other science-based services. The work of public health laboratory systems is interdigitated with other aspects of public health work, including epidemiology. Public health professionals and policy makers use actionable information from PHLs daily to identify and prioritize these population health threats, and to develop and implement effective interventions. In order to fulfill their critical public health mission, PHLs must be capable of and effective at detecting and responding to a myriad of threats across a broad and expanding spectrum of health domains, including infectious diseases, such as the COVID-19 emergency public health response in the United States and globally.</t>
  </si>
  <si>
    <t>https://www.grants.gov/web/grants/view-opportunity.html?oppId=328680</t>
  </si>
  <si>
    <t>Office of National Drug Control Policy</t>
  </si>
  <si>
    <t>Center for Early Life stage Vulnerabilities to Environmental Stressors</t>
  </si>
  <si>
    <t>The U.S. Environmental Protection Agency (EPA), as part of its Science to Achieve Results (STAR) program, is seeking applications to support a Center for Early Life stage Vulnerabilities to Environmental Stressors. EPA is interested in supporting a transdisciplinary research center to better understand potential causal relationships among cumulative exposures to chemicals and non-chemical environmental stressors during early life stages and modifying factors that result in adverse developmental health effects.  The scientific community has identified rapidly changing environments (e.g., extreme events, natural disasters, weather pattern changes) as some of the most influential factors in children’s health in the coming years (19-21). For example, extreme events such as the ongoing COVID-19 pandemic may have significant impacts on prenatal and early childhood environmental exposures, health, and well-being. Scientific research on how changes in chemical exposures under an extreme event such as a pandemic or natural disaster may impact prenatal and early children’s health is urgently needed.</t>
  </si>
  <si>
    <t>Assistance to Firefighters Grants</t>
  </si>
  <si>
    <t>https://www.fema.gov/grants/preparedness/firefighters/assistance-grants#awards</t>
  </si>
  <si>
    <t>Defense Sciences Office</t>
  </si>
  <si>
    <t>USDA Business and Industry CARES Act Loan Program</t>
  </si>
  <si>
    <t>Boulder City Hospital</t>
  </si>
  <si>
    <t xml:space="preserve">FY 20 Scaling Pandemic Resilience through Innovation and Technology (SPRINT) Challenge Under EDA's Economic Adjustment Assistance Program </t>
  </si>
  <si>
    <t xml:space="preserve">FY 20 Scaling Pandemic Resilience through Innovation and Technology (SPRINT) Challenge (Under EDA's Economic Adjustment Assistance Program) </t>
  </si>
  <si>
    <t xml:space="preserve">FY21 Rural Health and Safety Education </t>
  </si>
  <si>
    <t>The purpose of this program is to fund an organization to provide COVID-19 education and services in the following five COVID-19 project areas: (1) public policy; (2) research and data; (3) training and technical assistance; (4) education, public relations, and marketing; and (5) payment system reform/monitoring regulations, and act as a COVID-19 public health support partner for the Office of Urban Indian Health Programs and Urban Indian Organizations funded under the Indian Health Care Improvement Ac</t>
  </si>
  <si>
    <t>The purpose of the Field Initiated (FI) Projects program is to develop methods, procedures, and rehabilitation technology that maximize the full inclusion and integration into society, employment, independent living, family support, and economic and social self-sufficiency of individuals with disabilities, especially individuals with the most severe disabilities. In FY 2021, NIDILRR is particularly interested in receiving FI applications that address research questions or development aims related to the impact of the COVID pandemic on the experiences and outcomes of people with disabilities.</t>
  </si>
  <si>
    <t>The purpose of the Field Initiated (FI) Projects program is to generate new knowledge through research or to develop methods, procedures, and rehabilitation technology that maximize the full inclusion and integration into society, employment, independent living, family support, and economic and social self-sufficiency of individuals with disabilities, especially individuals with the most severe disabilities.  Another purpose of the FI Projects program is to improve the effectiveness of services authorized under the Rehabilitation Act of 1973, as amended. In carrying out a research activity under an FI Projects research grant, a grantee must identify one or more hypotheses or research questions and, based on the hypotheses or research questions identified, perform an intensive, systematic study directed toward producing (1) new scientific knowledge, or (2) better understanding of the subject, problem studied, or body of knowledge. In FY 2021, NIDILRR is particularly interested in receiving FI applications that address research questions or development aims related to the impact of the COVID pandemic on the experiences and outcomes of people with disabilities.</t>
  </si>
  <si>
    <t>Assistance to Firefighters Grant Program - COVID-19 Supplemental (Round 2)</t>
  </si>
  <si>
    <t>The CARES Act authorized $100 million for the purchase of personal protective equipment (PPE) and related supplies for our nation’s first responders. This round is for volunteer and combination fire departments</t>
  </si>
  <si>
    <t>Great Basin Community College</t>
  </si>
  <si>
    <t>Federal Aviation Administration, Airport Improvement Program</t>
  </si>
  <si>
    <t xml:space="preserve">Maintain operations at our nation’s airports that are facing a record drop in passengers. AIP funds will be distributed by formula. </t>
  </si>
  <si>
    <t>20.106+</t>
  </si>
  <si>
    <t>Federal Aviation Administration</t>
  </si>
  <si>
    <t>Grants-in-Aid for Airports</t>
  </si>
  <si>
    <t>https://www.faa.gov/airports/cares_act/map/</t>
  </si>
  <si>
    <t>Federal Transit Administration, Transit Infrastructure Grants (Nonurbanized)</t>
  </si>
  <si>
    <t xml:space="preserve">For transit providers, including states and local governments across the country, for operating and capital expenses. Funding will be distributed using existing FTA formulas. </t>
  </si>
  <si>
    <t>20.509+</t>
  </si>
  <si>
    <t>Federal Transit Administration</t>
  </si>
  <si>
    <t>FTA Nonurbanized Formula</t>
  </si>
  <si>
    <t>https://cms7.fta.dot.gov/funding/apportionments/table-3-fy-2020-cares-act-section-5311-rural-area-apportionments</t>
  </si>
  <si>
    <t>Federal Transit Administration, Transit Infrastructure Grants (Urbanized)</t>
  </si>
  <si>
    <t>20.507+</t>
  </si>
  <si>
    <t>FTA Urbanized Formula</t>
  </si>
  <si>
    <t>https://www.transit.dot.gov/funding/apportionments/table-2-fy-2020-cares-act-section-5307-urbanized-area-apportionments</t>
  </si>
  <si>
    <t>https://www.transit.dot.gov/research-innovation/public-transportation-covid-19-research-demonstration-grant-program-selected</t>
  </si>
  <si>
    <t>Regional Transportation Commission of Southern Nevada</t>
  </si>
  <si>
    <t>FTA Urbanized Formula (CRRSAA)</t>
  </si>
  <si>
    <t>https://www.transit.dot.gov/funding/grants/fiscal-year-2021-crrsaa-act-supplemental-public-transportation-apportionments-and</t>
  </si>
  <si>
    <t>Enhanced Mobility of Seniors and Persons with Disabilities - State</t>
  </si>
  <si>
    <t>FHWA Surface Transportation Block Grant</t>
  </si>
  <si>
    <t>Federal Highway Administration</t>
  </si>
  <si>
    <t>https://www.fhwa.dot.gov/legsregs/directives/notices/n4510851/n4510851_t1.cfm</t>
  </si>
  <si>
    <t>Dislocated Worker National Reserve (Rounds 1,2&amp;3)</t>
  </si>
  <si>
    <t xml:space="preserve">For states and communities to respond to the workforce impacts and layoffs resulting from the coronavirus </t>
  </si>
  <si>
    <t>National Dislocated Workers Grant Program</t>
  </si>
  <si>
    <t>https://www.dol.gov/agencies/eta/dislocated-workers/grants/covid-19</t>
  </si>
  <si>
    <t>Pandemic Emergency Unemployment Compensation Implementation Grants</t>
  </si>
  <si>
    <t>Pandemic Emergency Unemployment Compensation (PEUC) Implementation Grants</t>
  </si>
  <si>
    <t>https://www.leg.state.nv.us/App/InterimCommittee/REL/Document/15363</t>
  </si>
  <si>
    <t>FTA Nonurbanized Formula (CRRSAA)</t>
  </si>
  <si>
    <t>Pandemic Unemployment Assistance Grants</t>
  </si>
  <si>
    <t>Enhanced Mobility of Seniors and Persons with Disabilities - Local</t>
  </si>
  <si>
    <t>Federal Pandemic Unemployment Compensation (FPUC)</t>
  </si>
  <si>
    <t>Under FPUC, eligible individuals will receive an additional $600 per week in addition to their weekly benefit amount from another unemployment compensation program. FPUC is payable for weeks claimed beginning week ending April 4, 2020 through the week ending July 25, 2020. FPUC payments will automatically be paid to claimants who are eligible for Unemployment Compensation and will show as a separate payment at the same time as your regular unemployment compensation. This program has been implemented effective April 12, 2020.</t>
  </si>
  <si>
    <t>Federal Pandemic Unemployment Compensation</t>
  </si>
  <si>
    <t>https://oui.doleta.gov/unemploy/docs/cares_act_funding_state.html</t>
  </si>
  <si>
    <t xml:space="preserve">Federal Pandemic Unemployment Compensation Implementation Administrative Grants </t>
  </si>
  <si>
    <t xml:space="preserve">Federal Pandemic Unemployment Compensation (FPUC) Implementation Administrative Grants </t>
  </si>
  <si>
    <t>First Week of Compensable Regular Unemployment for States with No Waiting Week Implementation</t>
  </si>
  <si>
    <t>Other Needs Assistance - Lost Wages Assistance</t>
  </si>
  <si>
    <t xml:space="preserve"> Lost Wages Assistance Program- Rounds 1 &amp; 2</t>
  </si>
  <si>
    <t>Pandemic Emergency Unemployment Compensation (PEUC)</t>
  </si>
  <si>
    <t>The CARES Act provides for a temporary federal program called Pandemic Emergency Unemployment Compensation (PEUC). This program provides up to 13 weeks of regular unemployment insurance (UI) for eligible claimants whose claims have been exhausted (i.e., all eligible UI funds have been paid out). PEUC is payable effective March 29, 2020 through December 31, 2020. This program has been implemented effective May 10, 2020.</t>
  </si>
  <si>
    <t>Pandemic Emergency Unemployment Compensation</t>
  </si>
  <si>
    <t>Pandemic Unemployment Assistance (PUA) Payments</t>
  </si>
  <si>
    <t>Pandemic Unemployment Assistance (PUA) is a new temporary federal program that is part of the Coronavirus Aid, Relief, and Economic Security (CARES) Act. The PUA program is available retroactive to February 2, 2020 through December 26, 2020 and provides up to 39 weeks of benefits to eligible individuals. PUA is separate from unemployment insurance and provides coverage only to individuals who are not eligible for regular unemployment insurance.</t>
  </si>
  <si>
    <t>Pandemic Unemployment Assistance Payments (PUA)</t>
  </si>
  <si>
    <t>Pandemic Unemployment Assistance (PUA)/FPUC Payments</t>
  </si>
  <si>
    <t>http://nvlmi.mt.gov/Portals/197/UI%20Monthly%20Claims%20Press%20Release/Dashboards/State%20of%20Nevada%20UI%20Weekly%20Filing%20Report.pdf</t>
  </si>
  <si>
    <t>Temporary Full Funding of First Week of Regular Compensation</t>
  </si>
  <si>
    <t>Unemployment Insurance (Supplemental)</t>
  </si>
  <si>
    <t>To cover emergency costs related to the national emergency declaration concerning the COVID-19 Pandemic allowing the Unemployment Office to provide adequate staffing and services in response to the expansion of unemployment recipients.</t>
  </si>
  <si>
    <t>https://wdr.doleta.gov/directives/corr_doc.cfm?DOCN=8634</t>
  </si>
  <si>
    <t>Unemployment Insurance Fraud Prevention</t>
  </si>
  <si>
    <t xml:space="preserve">The U.S. Department of Labor today announced $100 million in funding to support state efforts to combat fraud and recover improper payments in the Unemployment Insurance (UI) program, including those programs created under the Coronavirus Aid, Relief and Economic Security (CARES) Act. </t>
  </si>
  <si>
    <t>https://www.dol.gov/newsroom/releases/eta/eta20200901</t>
  </si>
  <si>
    <t>UI Extension Implementation Grant (CRRSA)</t>
  </si>
  <si>
    <t>https://wdr.doleta.gov/directives/attach/UIPL/UIPL_9-21.pdf</t>
  </si>
  <si>
    <t>Economic Adjustment Assistance</t>
  </si>
  <si>
    <t>The CARES Act provides EDA with $1.5 billion for economic development assistance programs to help communities prevent, prepare for, and respond to coronavirus.</t>
  </si>
  <si>
    <t>Federal Aviation Administration, Airport Coronavirus Response Grant Program</t>
  </si>
  <si>
    <t>https://www.grants.gov/web/grants/view-opportunity.html?oppId=331341</t>
  </si>
  <si>
    <t>https://www.grants.gov/web/grants/view-opportunity.html?oppId=331359</t>
  </si>
  <si>
    <t>https://www.grants.gov/web/grants/view-opportunity.html?oppId=330964</t>
  </si>
  <si>
    <t>Substance Abuse Mental Health Block Grant</t>
  </si>
  <si>
    <t>Substance Abuse  Block Grant</t>
  </si>
  <si>
    <t>Mental Health Block Grant</t>
  </si>
  <si>
    <t>American Rescue Plan Act of 2021</t>
  </si>
  <si>
    <t>UI Extension Implementation Grant (ARP)</t>
  </si>
  <si>
    <t>UI Extension Implementation Extension Grant (ARP)</t>
  </si>
  <si>
    <t>Supplemental Nutrition Assistance Program (SNAP) State Administration (CRRSA)</t>
  </si>
  <si>
    <t>https://fns-prod.azureedge.net/sites/default/files/resource-files/SAE-Memorandum-Consolidated-Appropriations-Act-2021.pdf</t>
  </si>
  <si>
    <t>IMLS Grants for Museums and Libraries (ARP)</t>
  </si>
  <si>
    <t>https://imls.gov/sites/default/files/2021-03/arpaallotmenttablefy2021.pdf</t>
  </si>
  <si>
    <t xml:space="preserve">The Office of the Assistant Secretary for Health (OASH) and the Office of Minority Health (OMH) announce the availability of funds for Fiscal Year (FY) 2021 under the authority of 42 U.S.C. § 300u-6 (Section 1707 of the Public Health Service Act) and the Coronavirus Response and Relief Supplemental Appropriations Act, 2021 (P.L. 116-260). OMH is dedicated to improving the health of racial and ethnic minority populations through the development of health policies and programs that will help eliminate health disparities. Through its demonstration grants, OMH supports the identification of effective approaches for improving health outcomes with the ultimate goal of promoting dissemination, adoption and sustainability of these approaches. </t>
  </si>
  <si>
    <t>https://www.grants.gov/web/grants/view-opportunity.html?oppId=330807</t>
  </si>
  <si>
    <t>Southern Nevada Health District</t>
  </si>
  <si>
    <t xml:space="preserve">The RADx-UP CDCC Community Collaboration Mini-Grant Program is open to community serving organizations, faith-based organizations, and tribal nations and organizations to help advance capacity, training, support, and community experience with COVID-19 testing initiatives. </t>
  </si>
  <si>
    <t>The RADx-UP CDCC Rapid Research Pilot Program is open to universities and non-profits both within and outside of the RADx-UP network and will support the implementation of novel or emerging testing technologies in communities</t>
  </si>
  <si>
    <t>ESSER (ARP)</t>
  </si>
  <si>
    <t xml:space="preserve">Elementary and Secondary School Education Relief Fund (ESSER) (ARP)  </t>
  </si>
  <si>
    <t xml:space="preserve">Elementary and Secondary School Education Relief Fund (ESSER) (CRSSA) </t>
  </si>
  <si>
    <t>Chafee Foster Care Program for Successful Transition to Adulthood</t>
  </si>
  <si>
    <t>https://www.acf.hhs.gov/sites/default/files/documents/cb/pi2104.pdf</t>
  </si>
  <si>
    <t>Chafee Education and Training Vouchers</t>
  </si>
  <si>
    <t>Chafee Education and Training Vouchers (CRRSA)</t>
  </si>
  <si>
    <t>Promoting Safe and Stable Families</t>
  </si>
  <si>
    <t>Promoting Safe and Stable Families (CRRSA)</t>
  </si>
  <si>
    <t>Court Improvement Program</t>
  </si>
  <si>
    <t>Pandemic Emergency Assistance Fund</t>
  </si>
  <si>
    <t>https://www.acf.hhs.gov/ofa/data/pandemic-emergency-assistance-fund-allotment-states</t>
  </si>
  <si>
    <t>Epidemiology and Lab Capacity for School Testing (ARP)</t>
  </si>
  <si>
    <t>Innovations in Nutrition Programs and Services - Statewide Research</t>
  </si>
  <si>
    <t xml:space="preserve">The purpose of this funding opportunity is to support research and documentation of innovative and promising practices, including those that have emerged during the COVID-19 pandemic, that have the potential that enhance the quality, effectiveness and proven outcomes of nutrition services programs within the aging services network. The Older Americans Act (OAA) provides funding to States and Tribal Organizations to support a broad array of services that enable older adults to remain in their homes and communities and assist family and informal caregivers to care for their loved ones for as long as possible. Statewide research projects proposed under this grant program must have the potential for broad implementation throughout the aging services network and have demonstrated value, i.e., improvements in participant well-being, cost savings, etc. Research innovations must target services to underserved older adults with greatest social and economic need, and individuals at risk for institutional placement, to permit such individuals to remain in home and community-based settings thereby avoiding the need for more costly medical interventions. </t>
  </si>
  <si>
    <t>Innovations in Nutrition Programs and Services - Community Research</t>
  </si>
  <si>
    <t>The purpose of this funding opportunity is to support research and documentation of innovative and promising practices, including those that have emerged during the COVID-19 pandemic, that have the potential that enhance the quality, effectiveness and proven outcomes of nutrition services programs within the aging services network. The Older Americans Act (OAA) provides funding to States and Tribal Organizations to support a broad array of services that enable older adults to remain in their homes and communities and assist family and informal caregivers to care for their loved ones for as long as possible. Research projects proposed under this grant program must have the potential for broad implementation throughout the aging services network and have demonstrated value, i.e., improvements in participant well-being, cost savings, etc. Research innovations must target services to underserved older adults with greatest social and economic need, and individuals at risk for institutional placement, to permit such individuals to remain in home and community-based settings thereby avoiding the need for more costly medical interventions.</t>
  </si>
  <si>
    <t>https://www.sba.gov/sites/default/files/2020-08/PPP_Report%20-%202020-08-10-508.pdf; and https://www.sba.gov/sites/default/files/2021-03/PPP_Report_Public_210328-508.pdf</t>
  </si>
  <si>
    <t>COVID-19 Vaccine Preparedness Adjustment</t>
  </si>
  <si>
    <t>https://www.cdc.gov/coronavirus/2019-ncov/downloads/php/funding-update.pdf?deliveryName=USCDC_1268-DM27257</t>
  </si>
  <si>
    <t>COVID-19 Vaccine Preparedness Adjustment (ARP)</t>
  </si>
  <si>
    <t>COVID-19 Vaccine Preparedness (ARP)</t>
  </si>
  <si>
    <t>Community Health Centers - Expanded Access to COVID-19 Vaccines, Build Vaccine Confidence</t>
  </si>
  <si>
    <t xml:space="preserve">https://radx-up.org/apply-for-grant/?mc_cid=ca04e39bb6&amp;mc_eid=ec56be6f34 </t>
  </si>
  <si>
    <t xml:space="preserve">https://www.grants.gov/web/grants/view-opportunity.html?oppId=332358 </t>
  </si>
  <si>
    <t xml:space="preserve">https://www.grants.gov/web/grants/view-opportunity.html?oppId=332357 </t>
  </si>
  <si>
    <t>https://bphc.hrsa.gov/program-opportunities/american-rescue-plan/awards/nv</t>
  </si>
  <si>
    <t>FTA Rural Area Formula (ARP)</t>
  </si>
  <si>
    <t>https://www.transit.dot.gov/funding/apportionments/fiscal-year-2021-american-rescue-plan-act-supplemental-public-transportation</t>
  </si>
  <si>
    <t>FTA Enhanced Mobility of Seniors and Persons with Disabilities - State</t>
  </si>
  <si>
    <t>FTA Intercity Bus Formula</t>
  </si>
  <si>
    <t>FTA Urbanized Area Formula (ARP)</t>
  </si>
  <si>
    <t>FTA Enhanced Mobility of Seniors and Persons with Disabilities - Local*</t>
  </si>
  <si>
    <t>FTA Enhanced Mobility of Seniors and Persons with Disabilities - Local</t>
  </si>
  <si>
    <t>https://www.acf.hhs.gov/sites/default/files/documents/ocs/CSBG_Small%20States%20CARES%20Allotment_.pdf</t>
  </si>
  <si>
    <t>84.425S</t>
  </si>
  <si>
    <t>Office of Postsecondary Education (OPE): Fund for the Improvement of Postsecondary Education (FIPSE): Supplemental Assistance to Institutions of Higher Education (SAIHE)</t>
  </si>
  <si>
    <t>The SAIHE program supports IHEs that the Secretary determines, after allocating funds under section 314(a) of the CRRSAA, have unmet needs related to coronavirus.       Background: On December 27, 2020, the Coronavirus Response and Relief Supplemental Appropriations Act, 2021 (CRRSAA), division M of), Public Law 116-260, was signed into law. Section 314(a)(3) of CRRSAA provides 0.5 percent, or approximately $113.5 million, of a portion of the Education Stabilization Fund for part B of title VII of the Higher Education Act of 1965 (HEA), as amended, for public and private nonprofit institutions of higher education that the Secretary determines have, after allocating other funds available under CRRSAA HEERF, the greatest unmet needs related to coronavirus, including institutions with large populations of graduate students and institutions that did not otherwise receive an allocation under CRRSAA.</t>
  </si>
  <si>
    <t>Racial and Ethnic Approaches to Community Health</t>
  </si>
  <si>
    <t>https://taggs.hhs.gov/Coronavirus/Overview</t>
  </si>
  <si>
    <t>State and Survey Certification</t>
  </si>
  <si>
    <t>https://taggs.hhs.gov/coronavirus; and https://www.cms.gov/files/document/cares-act-financial-guidance-state-survey-agencies.pdf</t>
  </si>
  <si>
    <t>https://www.fema.gov/openfema-data-page/public-assistance-funded-projects-details-v1</t>
  </si>
  <si>
    <t>Emergency Rental Assistance (ARP)</t>
  </si>
  <si>
    <t>Economic Impact Payments (ARP)</t>
  </si>
  <si>
    <t>https://www.democrats.senate.gov/imo/media/doc/State-Level%20Estimates%20for%20a%20Proposed%20Third%20Direct%20Payment%20v2.pdf</t>
  </si>
  <si>
    <t>Local Fiscal Relief Fund</t>
  </si>
  <si>
    <t>State Fiscal Relief Fund</t>
  </si>
  <si>
    <t>WIC Cash Value Vouchers Increase</t>
  </si>
  <si>
    <t>WIC Cash Values Vouchers Increase</t>
  </si>
  <si>
    <t xml:space="preserve">State and Survey Certification </t>
  </si>
  <si>
    <t>Higher Education Emergency Relief Fund-Proprietary Institutions (ARP)</t>
  </si>
  <si>
    <t>Higher Education Emergency Relief Fund-Public &amp; Non-Profit Institutions (ARP)</t>
  </si>
  <si>
    <t>Individuals with Disabilities Education Act (IDEA) - Grants to States</t>
  </si>
  <si>
    <t>Individuals with Disabilities Education Act (IDEA) - Infants &amp; Toddlers</t>
  </si>
  <si>
    <t>Individuals with Disabilities Education Act (IDEA) - Preschool</t>
  </si>
  <si>
    <t>https://www.acenet.edu/Policy-Advocacy/Pages/HEA-ED/ARP-Higher-Education-Relief-Fund.aspx</t>
  </si>
  <si>
    <t>Protection and Advocacy - Vaccine Access</t>
  </si>
  <si>
    <t>State Councils on Developmental Disabilities - Vaccine Access</t>
  </si>
  <si>
    <t>State Units on Aging/Area Agencies on Aging - Vaccine Access</t>
  </si>
  <si>
    <t>https://www.federalregister.gov/documents/2021/04/09/2021-07292/availability-of-program-application-instructions-for-the-protection-and-advocacy-systems-network-to</t>
  </si>
  <si>
    <t>https://www.federalregister.gov/documents/2021/04/07/2021-07126/availability-of-program-application-instructions-for-the-state-councils-on-developmental</t>
  </si>
  <si>
    <t>HOME Investment Partnerships Program - Entitlement</t>
  </si>
  <si>
    <t>https://www.hud.gov/sites/dfiles/CPD/documents/HOME-ARP.pdf</t>
  </si>
  <si>
    <t>HOME Investment Partnerships Program - Non-Entitlement</t>
  </si>
  <si>
    <t>American Rescue Plan: Humanities Organizations</t>
  </si>
  <si>
    <t>The American Rescue Plan Act of 2021 recognizes that the humanities sector is an essential component of economic and civic life in the United States. The Act appropriated supplemental funding to NEH to provide emergency relief to institutions and organizations working in the humanities that have been adversely affected by the coronavirus pandemic. </t>
  </si>
  <si>
    <t>https://www.grants.gov/web/grants/view-opportunity.html?oppId=332717</t>
  </si>
  <si>
    <t>45.160+</t>
  </si>
  <si>
    <t>American Rescue Plan: Humanities Grantmaking</t>
  </si>
  <si>
    <t xml:space="preserve">https://www.grants.gov/web/grants/view-opportunity.html?oppId=332716 </t>
  </si>
  <si>
    <t>93.242+</t>
  </si>
  <si>
    <t>Emergency Award: Social, Behavioral, and Economic Research on COVID-19 Consortium</t>
  </si>
  <si>
    <t xml:space="preserve">https://www.grants.gov/web/grants/view-opportunity.html?oppId=332634 </t>
  </si>
  <si>
    <t>The purpose of this FOA is to advance research on the impact of SARS-CoV-2 and associated mitigation efforts on individual, family, and community behavior and on how subsequent economic disruption affects health-related outcomes, with close attention to underserved and vulnerable populations.</t>
  </si>
  <si>
    <t>93.313+</t>
  </si>
  <si>
    <t>Emergency Award: Social, Behavioral, and Economic Research on COVID-19 Consortium Coordinating Center </t>
  </si>
  <si>
    <t xml:space="preserve">https://www.grants.gov/web/grants/view-opportunity.html?oppId=332754 </t>
  </si>
  <si>
    <t>The purpose of this cooperative resource-related research project FOA is to establish a coordinating center to support and develop research, dissemination, and various data sharing activities for social, behavioral, and economic research on COVID-19.</t>
  </si>
  <si>
    <t>Community Mental Health Centers Grant Program</t>
  </si>
  <si>
    <t xml:space="preserve">https://www.grants.gov/web/grants/view-opportunity.html?oppId=332338 </t>
  </si>
  <si>
    <t>The Substance Abuse and Mental Health Services Administration (SAMHSA), Center for Mental Health Services (CMHS), is accepting applications for fiscal year (FY) 2021 Community Mental Health Centers (Short Title: CMHC) grant program. The purpose of this program is to enable community mental health centers to support and restore the delivery of clinical services that were impacted by the COVID-19 pandemic and effectively address the needs of individuals with serious emotional disturbance (SED), serious mental illness (SMI), and individuals with SMI or SED and substance use disorders, referred to as co-occurring disorder (COD). SAMHSA recognizes the needs of individuals with behavioral health conditions, including minority populations and economically disadvantaged communities, have not been met during the pandemic and that CMHC staff and other caregivers have been impacted.</t>
  </si>
  <si>
    <t xml:space="preserve">https://www.grants.gov/web/grants/view-opportunity.html?oppId=332429 </t>
  </si>
  <si>
    <t>FUNDING TYPE (discretionary, supplemental, mandatory)</t>
  </si>
  <si>
    <t>The National Endowment for the Humanities (NEH) is accepting applications for the American Rescue Plan: Humanities Grantmaking program. The purpose of this emergency relief program is to fund grantmaking programs to assist those working in the humanities who have been adversely affected by the coronavirus pandemic and require support to restore and sustain their core activities. This Notice of Funding Opportunity is directed at grantmaking organizations that support small and mid-size humanities organizations or individuals who work in the humanities. Applicants may propose to expand existing grantmaking programs or establish a new grantmaking program.</t>
  </si>
  <si>
    <t>Specialty Crop Block Grant Program - Farm Bill</t>
  </si>
  <si>
    <t>The U.S. Department of Agriculture (USDA), Agricultural Marketing Service (AMS), requests applications for the fiscal year (FY) 2021 Specialty Crop Block Grant Program (SCBGP) to award grants to eligible State departments of agriculture to carry out projects that enhance the competitiveness of specialty crops. Not including AMS administrative costs, approximately $72.9 million in annual Farm Bill funding is available for applications under this solicitation. An additional $97 million (without AMS administrative costs) is also available for applications under this solicitation. Congress has provided this funding due to COVID-19 impacts to the food system. These additional funds are referred to as H.R. 133 Stimulus Funding throughout this Request for Applications (RFA).This announcement identifies the eligibility criteria for SCBGP projects and applicants, and the application forms and associated instructions needed to apply for a SCBGP award.AMS encourages applications that benefit smaller farms and ranches, new and beginning farmers and ranchers, socially disadvantaged producers, veteran producers, and/or underserved communities. For grants intending to serve these entities, applicants should engage and involve those beneficiaries when developing projects and applications.</t>
  </si>
  <si>
    <t xml:space="preserve">https://www.grants.gov/web/grants/view-opportunity.html?oppId=332820 </t>
  </si>
  <si>
    <t>The Secretary is announcing the availability of new HEERF grant funding under section 314(a)(2) of the CRRSAA for eligible institutions of higher education (institutions) under the SIP, Assistance Listing Number 84.425M, to address needs directly related to the coronavirus. The Secretary invites applications from eligible institutions that did not previously receive funding under section 18004(a)(2) of the Coronavirus Aid, Relief, and Economic Security Act (CARES Act) HEERF SIP program and that are included in the CRRSAA Section 314(a)(2) SIP Allocation Table (www2.ed.gov/offices/list/ope/crrsaa.html). </t>
  </si>
  <si>
    <t>OPE: HEERF, Section 314(a)(2); Coronavirus Response and Relief Supplemental Appropriations Act, 2021 (CRRSAA) for Institutions of Higher Education that Meet the Criteria for the Strengthening Institutions Program (SIP) Assistance Listing Number 84.425M</t>
  </si>
  <si>
    <t>OPE: HEERF, Section 314(a)(2); Coronavirus Response and Relief Supplemental Appropriations Act, 2021 (CRRSAA) for Institutions of Higher Education that Meet the Criteria for the Minority Serving Institutions (MSIs) Program Assistance Listing No. 84.425L</t>
  </si>
  <si>
    <t xml:space="preserve">https://www.grants.gov/web/grants/view-opportunity.html?oppId=332822 </t>
  </si>
  <si>
    <t>The Secretary is announcing the availability of new HEERF grant funding under section 314(a)(2) of the CRRSAA for eligible institutions of higher education (institutions) under the Minority Serving Institutions (MSIs) program, Assistance Listing Number 84.425L, to address needs directly related to the coronavirus. The Secretary invites applications from eligible institutions that did not previously receive funding under section 18004(a)(2) of the Coronavirus Aid, Relief, and Economic Security Act (CARES Act) HEERF MSI program and that are included in the CRRSAA Section 314(a)(2) MSI Allocation Table (www.ed2.ed.gov/about/offices/list/ope/crrsaa.html). The institutions eligible for funding under this part include institutions that generally would be eligible to apply for the following grant programs under the Higher Education Act of 1965, as amended (HEA), and that are listed on the CRRSAA Section 314(a)(2) MSI Allocation Table: Title V, part A Developing Hispanic-Serving Institutions; Title V, part B Promoting Post-baccalaureate Opportunities for Hispanic Americans; and certain Title III, part A programs for Minority Serving Institutions, which are the Strengthening Asian American and Native American Pacific Islander-Serving Institutions (AANAPISI), Strengthening Alaska Native and Native Hawaiian-Serving Institutions (ANNH), Strengthening Native American-Serving Nontribal Institutions (NASNTI), and Strengthening Predominantly Black Institutions (PBI) programs.</t>
  </si>
  <si>
    <t xml:space="preserve">https://www.grants.gov/web/grants/view-opportunity.html?oppId=332857 </t>
  </si>
  <si>
    <t>Emergency Awards: Community-engaged COVID-19 Testing Interventions among Underserved and Vulnerable Populations RADx-UP Phase II (U01 Clinical Trial Optional)</t>
  </si>
  <si>
    <t>Emergency Award: RADx-UP - Social, Ethical, and Behavioral Implications (SEBI) Research on Disparities in COVID-19 Testing among Underserved and Vulnerable Populations (U01 Clinical Trials Optional)</t>
  </si>
  <si>
    <t xml:space="preserve">https://www.grants.gov/web/grants/view-opportunity.html?oppId=332858 </t>
  </si>
  <si>
    <t>High rates and disparities of COVID-19 infection and mortality continue among underserved and vulnerable populations across the United States. The overarching goal of the Rapid Acceleration of Diagnostics for Underserved Populations (RADx-UP) initiative is to understand and ameliorate factors that have placed a disproportionate burden of the pandemic on underserved and/or vulnerable populations, specifically by implementing programs that expand the scope and reach of COVID-19 testing interventions to reduce these disparities. To address barriers to testing and vaccination, social, ethical, and behavioral research is urgently needed to inform related efforts. The purpose of this Phase II RADx-UP Funding Opportunity Announcement (FOA) is to expand research to understand and address the social, ethical, and behavioral implications (SEBI) of COVID-19 testing interventions among underserved and vulnerable populations. Proposed studies for Phase II are encouraged to move beyond descriptive health disparities research to focus on developing interventions and other actionable solutions in collaboration with community partners and stakeholders. The funding for this initiative is provided from the. American Rescue Plan Act of 2021.</t>
  </si>
  <si>
    <t>American Rescue Plan – Funding for Look-Alikes (ARP-LAL)</t>
  </si>
  <si>
    <t xml:space="preserve">https://www.grants.gov/web/grants/view-opportunity.html?oppId=332930 </t>
  </si>
  <si>
    <t>The Fiscal Year (FY) 2021 Emergency Management Performance Grant (EMPG) program is one of the grant programs that constitute DHS/FEMA's focus on all-hazards emergency preparedness. These grant programs are part of a comprehensive set of measures authorized by Congress and implemented by DHS. Among the goals noted in the DHS Strategic Plan, the EMPG program supports the goal to Strengthen Preparedness and Resilience. The 2018-2022 FEMA Strategic Plan creates a shared vision for the field of emergency management and sets an ambitious, yet achievable, path forward to unify and further professionalize emergency management across the country. The EMPG Program supports the goals of Building a Culture of Preparedness, Readying the Nation for Catastrophic Disasters, and Reducing the Complexity of FEMA. We invite all stakeholders and partners to also adopt these priorities and join us in building a more prepared and resilient nation.</t>
  </si>
  <si>
    <t>This funding opportunity announcement (FOA) uses an emergency U01 mechanism to support Phase II of the Rapid Acceleration of Diagnostics Underserved Populations (RADx-UP) initiative. These two-year Testing Research Projects will (1) expand the scope and reach of RADx-UP testing interventions to reduce COVID-19 disparities among underserved and vulnerable populations and (2) address scientific questions on interventions to increase access and uptake of COVID-19 testing given the increasing availability of SARS-CoV-2 vaccines. The funding for this initiative is provided from the Paycheck Protection Program and Health Care Enhancement Act, 2020.</t>
  </si>
  <si>
    <t>This notice announces the opportunity for designated Health Center Program look-alikes (LALs) to apply for one-time funding under the fiscal year (FY) 2021 American Rescue Plan – Funding for Look-Alikes (ARP-LAL). The purpose of this funding is to support designated LALs to respond to and mitigate the spread of COVID-19, and to enhance health care services and infrastructure. This funding is appropriated by section 2601 of the American Rescue Plan Act of 2021 (P.L. 117-2), available at https://www.congress.gov/117/bills/hr1319/BILLS-117hr1319enr.pdf, which also provides authority for this program.</t>
  </si>
  <si>
    <t>Child Care and Development Block Grant (ARP)</t>
  </si>
  <si>
    <t xml:space="preserve">Child Care Stabilization Grants </t>
  </si>
  <si>
    <t>Low Income Home Energy Assistance Program (ARP)</t>
  </si>
  <si>
    <t>Child Care Stabilization Grants</t>
  </si>
  <si>
    <t>https://www.acf.hhs.gov/occ/data/arpa-supplemental-stabilization-and-ccdf-discretionary-funding-allocation-tables-states</t>
  </si>
  <si>
    <t>Expand Genomic Sequencing</t>
  </si>
  <si>
    <t>Expand Genomic Sequence</t>
  </si>
  <si>
    <t>https://www.whitehouse.gov/briefing-room/statements-releases/2021/04/16/fact-sheet-biden-administration-announces-1-7-billion-investment-to-fight-covid-19-variants/</t>
  </si>
  <si>
    <t>FTA Enhanced Mobility of Seniors and Persons with Disabilities (ARP)</t>
  </si>
  <si>
    <t>Homeowner Assistance Fund</t>
  </si>
  <si>
    <t>https://home.treasury.gov/system/files/136/HAF-state-territory-data-and-allocations.pdf</t>
  </si>
  <si>
    <t>Emergency Management Performance Grants (ARP)</t>
  </si>
  <si>
    <t>Emergency Management Performance Grant (ARP)</t>
  </si>
  <si>
    <t>Emergency Management Performance Grant (CARES)</t>
  </si>
  <si>
    <t>RADx-UP CDCC Community Collaboration Mini-Grant</t>
  </si>
  <si>
    <t>RADx-UP CDCC Rapid Research Pilot Program</t>
  </si>
  <si>
    <t>National Institute of Health</t>
  </si>
  <si>
    <t>https://radx-up.org/apply-for-grant/?mc_cid=ca04e39bb6&amp;mc_eid=ec56be6f35</t>
  </si>
  <si>
    <t>45.159+</t>
  </si>
  <si>
    <t>Commodity Supplemental Foods Program (CRRSA)</t>
  </si>
  <si>
    <t>Commodity Supplemental Foods Program (ARP)</t>
  </si>
  <si>
    <t>https://fns-prod.azureedge.net/sites/default/files/resource-files/CSFP-Supplemental-Additonal-Funding-Memo-Covid-Relief-Bill.pdf</t>
  </si>
  <si>
    <t>https://fns-prod.azureedge.net/sites/default/files/resource-files/CSFP-Amended-Final-Caseload-Assignment-Memorandum-ARP-Additional.pdf</t>
  </si>
  <si>
    <t>https://oese.ed.gov/files/2021/04/Attachment-1-ARP-Homeless-I-II-Total-Allocations.pdf</t>
  </si>
  <si>
    <t xml:space="preserve">Section 2001(b) of the American Rescue Plan (ARP) requires the U.S. Department of Education (Department) to reserve $800,000,000 from the $122,774,800,000 provided for the Elementary and Secondary School Emergency Relief Fund (ESSER) to support the specific needs of homeless children and youth (ARP homeless reservation). </t>
  </si>
  <si>
    <t>ESSER Homeless Children and Youth (ARP)</t>
  </si>
  <si>
    <t>84.425W</t>
  </si>
  <si>
    <t>Community-Based Workforce for COVID-19 Vaccine Outreach</t>
  </si>
  <si>
    <t>https://www.acf.hhs.gov/sites/default/files/documents/ocs/COMM_LIHEAP_ARPReleaseDCLAtt1_StatesTerrs_050421.pdf</t>
  </si>
  <si>
    <t>Universities Centers for Excellence in Developmental Disabilities Network - Vaccine Access</t>
  </si>
  <si>
    <t>National Endowment for the Arts (ARP)</t>
  </si>
  <si>
    <t>https://www.arts.gov/sites/default/files/SAA-RAO-NASAA-ARP-4.29.21.pdf</t>
  </si>
  <si>
    <t>https://home.treasury.gov/system/files/136/fiscalrecoveryfunds-statefunding1-508A.pdf</t>
  </si>
  <si>
    <t>https://home.treasury.gov/policy-issues/coronavirus/assistance-for-state-local-and-tribal-governments/state-and-local-fiscal-recovery-funds</t>
  </si>
  <si>
    <t>93.052</t>
  </si>
  <si>
    <t>93.045</t>
  </si>
  <si>
    <t>93.043</t>
  </si>
  <si>
    <t>93.044</t>
  </si>
  <si>
    <t>Title VII Ombudsman (ARP)</t>
  </si>
  <si>
    <t>https://acl.gov/sites/default/files/about-acl/2021-05/FY%202021%20ARP%206%20Programs%204-30-21%20Values%20Only%20version%202.pdf</t>
  </si>
  <si>
    <t>Family Caregivers (ARP)</t>
  </si>
  <si>
    <t>Home-Delivered Meals (ARP)</t>
  </si>
  <si>
    <t>Preventive Services</t>
  </si>
  <si>
    <t>Supportive Services (ARP)</t>
  </si>
  <si>
    <t>Congregate Meals (ARP)</t>
  </si>
  <si>
    <t>Child Abuse State Grants</t>
  </si>
  <si>
    <t>Higher Education Emergency Relief Fund-Tribally Controlled Institutions (ARP)</t>
  </si>
  <si>
    <t>https://www2.ed.gov/about/offices/list/ope/heerfiiitccu.html</t>
  </si>
  <si>
    <t>Supplemental Nutrition Assistance Program (SNAP) 3-year State Administrative Expense Grants</t>
  </si>
  <si>
    <t>https://fns-prod.azureedge.net/sites/default/files/resource-files/arp-sae-memo.pdf</t>
  </si>
  <si>
    <t>Community-Based Child Abuse Prevention</t>
  </si>
  <si>
    <t>ACYF-CB-PI-21-07 (hhs.gov)</t>
  </si>
  <si>
    <t>Family Violence Prevention - Specialized Services for Abused Parents and Children (ARP)</t>
  </si>
  <si>
    <t>https://www.acf.hhs.gov/fysb/grant-funding/fy2021-fvpsa-arp-supplemental-funding</t>
  </si>
  <si>
    <t>Family Violence Prevention - State Domestic Violence Coalitions (ARP)</t>
  </si>
  <si>
    <t>Family Violence Prevention (ARP)</t>
  </si>
  <si>
    <t>Crisis Response Workforce (ARP)</t>
  </si>
  <si>
    <t>https://data.cdc.gov/Administrative/COVID-19-State-Tribal-Local-and-Territorial-Fundin/tt3f-rr33</t>
  </si>
  <si>
    <t>Maternal, Infant, and Early Childhood Home Visiting</t>
  </si>
  <si>
    <t>https://mchb.hrsa.gov/maternal-child-health-initiatives/home-visiting/american-rescue-plan-awards</t>
  </si>
  <si>
    <t>Substance Abuse Prevention and Treatment Block Grant (ARP)</t>
  </si>
  <si>
    <t>https://www.samhsa.gov/grants/block-grants/sabg-american-rescue-plan</t>
  </si>
  <si>
    <t>Nevada Division of Public and Behavioral Health</t>
  </si>
  <si>
    <t>Disease Intervention Workforce (ARP)</t>
  </si>
  <si>
    <t>American Rescue Plan - Health Center Construction and Capital Improvements</t>
  </si>
  <si>
    <t>Health and Resources Services Agency</t>
  </si>
  <si>
    <t>Public Health Laboratory Preparedness (ARP)</t>
  </si>
  <si>
    <t>Centers for Independent Living - Vaccine Access</t>
  </si>
  <si>
    <t>Adult Protective Services (ARP)</t>
  </si>
  <si>
    <t>Low Income Household Water Assistance Program (ARP)</t>
  </si>
  <si>
    <t>https://www.acf.hhs.gov/sites/default/files/documents/ocs/COMM_LIHWAP_FundingReleaseDCLAtt1_StatesTerrs_052621_0.pdf</t>
  </si>
  <si>
    <t>93.568(B)</t>
  </si>
  <si>
    <t>Low Income Household Water Assistance Program (CRRSA)</t>
  </si>
  <si>
    <t>https://www2.ed.gov/policy/speced/leg/arp/arp-idea-allocations.html</t>
  </si>
  <si>
    <t>https://www.hrsa.gov/coronavirus/community-based-workforce</t>
  </si>
  <si>
    <t>Public Health Institute</t>
  </si>
  <si>
    <t>Rural Health Clinic - COVID-19 Testing and Mitigation</t>
  </si>
  <si>
    <t>https://www.hrsa.gov/coronavirus/rural-health-clinics/testing/funding</t>
  </si>
  <si>
    <t>Recipients of Rural Health Clinic COVID-19 Testing and Mitigation (RHCCTM) Program funding include eligible RHCs with a unique, active CCN listed in either the CMS Provider of Service file (April 2021) or the CMS Survey &amp; Certification's Quality, Certification and Oversight Reports (QCOR) before April 18, 2021. Additional RHCs who meet program requirements may become eligible for future payments, subject to the availability of funds.</t>
  </si>
  <si>
    <t>Behavioral Health Workforce Education and Training (BHWET) Program for Professionals</t>
  </si>
  <si>
    <t>https://taggs.hhs.gov/coronavirus</t>
  </si>
  <si>
    <t>Garrett Lee Smith Campus Suicide Prevention</t>
  </si>
  <si>
    <t>https://www.samhsa.gov/sites/default/files/fy21-american-rescue-plan.pdf</t>
  </si>
  <si>
    <t>National Endowment for the Humanities (ARP)</t>
  </si>
  <si>
    <t>https://www.neh.gov/sites/default/files/inline-files/ARP%20funding%20to%20state%20and%20jurisdictional%20humanities%20councils.pdf</t>
  </si>
  <si>
    <t>Nevada Humanities</t>
  </si>
  <si>
    <t>Airport Rescue Grants</t>
  </si>
  <si>
    <t>21.106+</t>
  </si>
  <si>
    <t>https://public.tableau.com/app/profile/aoc.web.management/viz/ARPA_Allocations2021/ARPA2021</t>
  </si>
  <si>
    <t>Emergency Connectivity Fund</t>
  </si>
  <si>
    <t>Small Rural Hospital Improvement Program - Testing and Mitigation</t>
  </si>
  <si>
    <t>https://oese.ed.gov/files/2021/06/Revised-ARP-ESSER-Methodology-and-Allocation-Table_6.25.21_FINAL.pdf</t>
  </si>
  <si>
    <t>https://www.sba.gov/sites/default/files/2021-07/COVID-19%20EIDL%20TA%20STA_07.01.2021_Public-508.pdf</t>
  </si>
  <si>
    <t>Updated 7/8/21</t>
  </si>
  <si>
    <t>Aging and Disability Services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</si>
</sst>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quot;$&quot;#,##0.00"/>
    <numFmt numFmtId="167" formatCode="0.000"/>
  </numFmts>
  <fonts count="67">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sz val="10"/>
      <color indexed="8"/>
      <name val="Arial"/>
      <family val="2"/>
    </font>
    <font>
      <b/>
      <sz val="16"/>
      <color theme="1"/>
      <name val="Calibri"/>
      <family val="2"/>
      <scheme val="minor"/>
    </font>
    <font>
      <sz val="12"/>
      <color theme="1"/>
      <name val="Calibri"/>
      <family val="2"/>
      <scheme val="minor"/>
    </font>
    <font>
      <sz val="11"/>
      <color rgb="FF363636"/>
      <name val="Calibri"/>
      <family val="2"/>
      <scheme val="minor"/>
    </font>
    <font>
      <sz val="10"/>
      <name val="Arial"/>
      <family val="2"/>
    </font>
    <font>
      <b/>
      <sz val="10"/>
      <name val="Calibri"/>
      <family val="2"/>
      <scheme val="minor"/>
    </font>
    <font>
      <b/>
      <sz val="11"/>
      <color theme="1"/>
      <name val="Calibri"/>
      <family val="2"/>
      <scheme val="minor"/>
    </font>
    <font>
      <sz val="10"/>
      <name val="Calibri"/>
      <family val="2"/>
      <scheme val="minor"/>
    </font>
    <font>
      <u/>
      <sz val="12"/>
      <color theme="10"/>
      <name val="Calibri"/>
      <family val="2"/>
      <scheme val="minor"/>
    </font>
    <font>
      <b/>
      <sz val="12"/>
      <color theme="1"/>
      <name val="Calibri"/>
      <family val="2"/>
      <scheme val="minor"/>
    </font>
    <font>
      <b/>
      <sz val="12"/>
      <color rgb="FF0070C0"/>
      <name val="Calibri"/>
      <family val="2"/>
      <scheme val="minor"/>
    </font>
    <font>
      <b/>
      <sz val="12"/>
      <color rgb="FFFF0000"/>
      <name val="Calibri"/>
      <family val="2"/>
      <scheme val="minor"/>
    </font>
    <font>
      <sz val="11"/>
      <color theme="1"/>
      <name val="Calibri"/>
      <family val="2"/>
    </font>
    <font>
      <sz val="8"/>
      <name val="Calibri"/>
      <family val="2"/>
      <scheme val="minor"/>
    </font>
    <font>
      <sz val="11"/>
      <color rgb="FF000000"/>
      <name val="Calibri"/>
      <family val="2"/>
      <scheme val="minor"/>
    </font>
    <font>
      <u/>
      <sz val="11"/>
      <color theme="10"/>
      <name val="Calibri"/>
      <family val="2"/>
      <scheme val="minor"/>
    </font>
    <font>
      <sz val="12"/>
      <name val="Calibri"/>
      <family val="2"/>
      <scheme val="minor"/>
    </font>
    <font>
      <b/>
      <sz val="12"/>
      <name val="Calibri"/>
      <family val="2"/>
      <scheme val="minor"/>
    </font>
    <font>
      <u/>
      <sz val="11"/>
      <name val="Calibri"/>
      <family val="2"/>
      <scheme val="minor"/>
    </font>
    <font>
      <b/>
      <sz val="12"/>
      <name val="Calibri (Body)"/>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i/>
      <sz val="12"/>
      <color theme="1"/>
      <name val="Calibri"/>
      <family val="2"/>
      <scheme val="minor"/>
    </font>
    <font>
      <b/>
      <sz val="22"/>
      <color theme="1"/>
      <name val="Calibri"/>
      <family val="2"/>
      <scheme val="minor"/>
    </font>
    <font>
      <u/>
      <sz val="12"/>
      <name val="Calibri"/>
      <family val="2"/>
      <scheme val="minor"/>
    </font>
    <font>
      <i/>
      <sz val="10"/>
      <color theme="1"/>
      <name val="Calibri"/>
      <family val="2"/>
      <scheme val="minor"/>
    </font>
    <font>
      <sz val="10"/>
      <color theme="1"/>
      <name val="Calibri"/>
      <family val="2"/>
      <scheme val="minor"/>
    </font>
    <font>
      <b/>
      <sz val="10"/>
      <color theme="1"/>
      <name val="Calibri"/>
      <family val="2"/>
      <scheme val="minor"/>
    </font>
    <font>
      <b/>
      <sz val="12"/>
      <color theme="4" tint="-0.249977111117893"/>
      <name val="Calibri"/>
      <family val="2"/>
      <scheme val="minor"/>
    </font>
    <font>
      <sz val="10"/>
      <name val="Arial"/>
      <family val="2"/>
    </font>
    <font>
      <i/>
      <sz val="10"/>
      <name val="Calibri"/>
      <family val="2"/>
      <scheme val="minor"/>
    </font>
    <font>
      <sz val="10"/>
      <color rgb="FF000000"/>
      <name val="Times New Roman"/>
      <family val="1"/>
    </font>
    <font>
      <i/>
      <sz val="12"/>
      <name val="Calibri"/>
      <family val="2"/>
      <scheme val="minor"/>
    </font>
  </fonts>
  <fills count="3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bgColor indexed="64"/>
      </patternFill>
    </fill>
    <fill>
      <patternFill patternType="solid">
        <fgColor theme="7" tint="0.59999389629810485"/>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69">
    <xf numFmtId="0" fontId="0" fillId="0" borderId="0"/>
    <xf numFmtId="44" fontId="23" fillId="0" borderId="0" applyFont="0" applyFill="0" applyBorder="0" applyAlignment="0" applyProtection="0"/>
    <xf numFmtId="0" fontId="25" fillId="0" borderId="0"/>
    <xf numFmtId="0" fontId="29" fillId="0" borderId="0" applyNumberFormat="0" applyFill="0" applyBorder="0" applyAlignment="0" applyProtection="0"/>
    <xf numFmtId="0" fontId="41" fillId="0" borderId="0" applyNumberFormat="0" applyFill="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10" borderId="6" applyNumberFormat="0" applyAlignment="0" applyProtection="0"/>
    <xf numFmtId="0" fontId="48" fillId="11" borderId="7" applyNumberFormat="0" applyAlignment="0" applyProtection="0"/>
    <xf numFmtId="0" fontId="49" fillId="11" borderId="6" applyNumberFormat="0" applyAlignment="0" applyProtection="0"/>
    <xf numFmtId="0" fontId="50" fillId="0" borderId="8" applyNumberFormat="0" applyFill="0" applyAlignment="0" applyProtection="0"/>
    <xf numFmtId="0" fontId="51" fillId="12" borderId="9"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27" fillId="0" borderId="11" applyNumberFormat="0" applyFill="0" applyAlignment="0" applyProtection="0"/>
    <xf numFmtId="0" fontId="54"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54"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54"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54"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54"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54" fillId="34"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7" fillId="0" borderId="0"/>
    <xf numFmtId="0" fontId="25" fillId="0" borderId="0"/>
    <xf numFmtId="43" fontId="17" fillId="0" borderId="0" applyFont="0" applyFill="0" applyBorder="0" applyAlignment="0" applyProtection="0"/>
    <xf numFmtId="44" fontId="25" fillId="0" borderId="0" applyFont="0" applyFill="0" applyBorder="0" applyAlignment="0" applyProtection="0"/>
    <xf numFmtId="0" fontId="17" fillId="13" borderId="10" applyNumberFormat="0" applyFont="0" applyAlignment="0" applyProtection="0"/>
    <xf numFmtId="0" fontId="25" fillId="0" borderId="0"/>
    <xf numFmtId="43" fontId="25" fillId="0" borderId="0" applyFont="0" applyFill="0" applyBorder="0" applyAlignment="0" applyProtection="0"/>
    <xf numFmtId="0" fontId="21" fillId="0" borderId="0"/>
    <xf numFmtId="0" fontId="55" fillId="9" borderId="0" applyNumberFormat="0" applyBorder="0" applyAlignment="0" applyProtection="0"/>
    <xf numFmtId="0" fontId="54" fillId="17"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36" fillId="0" borderId="0" applyNumberForma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0" fontId="16" fillId="0" borderId="0"/>
    <xf numFmtId="0" fontId="15" fillId="0" borderId="0"/>
    <xf numFmtId="0" fontId="63" fillId="0" borderId="0"/>
    <xf numFmtId="0" fontId="14" fillId="0" borderId="0"/>
    <xf numFmtId="0" fontId="25" fillId="0" borderId="0" applyAlignment="0"/>
    <xf numFmtId="0" fontId="25" fillId="0" borderId="0"/>
    <xf numFmtId="0" fontId="13" fillId="0" borderId="0"/>
    <xf numFmtId="44" fontId="13" fillId="0" borderId="0" applyFont="0" applyFill="0" applyBorder="0" applyAlignment="0" applyProtection="0"/>
    <xf numFmtId="0" fontId="65" fillId="0" borderId="0"/>
    <xf numFmtId="0" fontId="12" fillId="0" borderId="0"/>
    <xf numFmtId="44" fontId="12" fillId="0" borderId="0" applyFont="0" applyFill="0" applyBorder="0" applyAlignment="0" applyProtection="0"/>
    <xf numFmtId="0" fontId="11" fillId="0" borderId="0"/>
    <xf numFmtId="44" fontId="11" fillId="0" borderId="0" applyFont="0" applyFill="0" applyBorder="0" applyAlignment="0" applyProtection="0"/>
    <xf numFmtId="0" fontId="1" fillId="0" borderId="0"/>
  </cellStyleXfs>
  <cellXfs count="221">
    <xf numFmtId="0" fontId="0" fillId="0" borderId="0" xfId="0"/>
    <xf numFmtId="0" fontId="30" fillId="0" borderId="0" xfId="0" applyFont="1"/>
    <xf numFmtId="0" fontId="0" fillId="0" borderId="0" xfId="0" applyAlignment="1">
      <alignment horizontal="left" vertical="top" wrapText="1"/>
    </xf>
    <xf numFmtId="0" fontId="0" fillId="0" borderId="0" xfId="0" applyAlignment="1">
      <alignment horizontal="left" vertical="top"/>
    </xf>
    <xf numFmtId="4" fontId="0" fillId="0" borderId="0" xfId="0" applyNumberFormat="1" applyAlignment="1">
      <alignment horizontal="left" vertical="top"/>
    </xf>
    <xf numFmtId="0" fontId="30" fillId="0" borderId="0" xfId="0" applyFont="1" applyAlignment="1">
      <alignment horizontal="left" vertical="top" wrapText="1"/>
    </xf>
    <xf numFmtId="14" fontId="0" fillId="0" borderId="0" xfId="0" applyNumberFormat="1" applyAlignment="1">
      <alignment horizontal="left" vertical="top"/>
    </xf>
    <xf numFmtId="0" fontId="30" fillId="2" borderId="0" xfId="0" applyFont="1" applyFill="1" applyAlignment="1">
      <alignment horizontal="left" vertical="top"/>
    </xf>
    <xf numFmtId="166" fontId="0" fillId="0" borderId="0" xfId="0" applyNumberFormat="1" applyAlignment="1">
      <alignment horizontal="left" vertical="top"/>
    </xf>
    <xf numFmtId="166" fontId="30" fillId="2" borderId="0" xfId="0" applyNumberFormat="1" applyFont="1" applyFill="1" applyAlignment="1">
      <alignment horizontal="left" vertical="top"/>
    </xf>
    <xf numFmtId="167" fontId="0" fillId="0" borderId="0" xfId="0" applyNumberFormat="1" applyAlignment="1">
      <alignment horizontal="left" vertical="top"/>
    </xf>
    <xf numFmtId="0" fontId="0" fillId="0" borderId="0" xfId="0" applyFont="1" applyAlignment="1">
      <alignment horizontal="left" vertical="top" wrapText="1"/>
    </xf>
    <xf numFmtId="0" fontId="37" fillId="0" borderId="0" xfId="0" applyFont="1" applyAlignment="1">
      <alignment horizontal="left" vertical="top" wrapText="1"/>
    </xf>
    <xf numFmtId="0" fontId="31" fillId="4" borderId="0" xfId="0" applyFont="1" applyFill="1" applyAlignment="1">
      <alignment horizontal="center" vertical="top" wrapText="1"/>
    </xf>
    <xf numFmtId="0" fontId="38" fillId="4" borderId="0" xfId="0" applyFont="1" applyFill="1" applyAlignment="1">
      <alignment horizontal="center" vertical="top" wrapText="1"/>
    </xf>
    <xf numFmtId="0" fontId="32" fillId="4" borderId="0" xfId="0" applyFont="1" applyFill="1" applyAlignment="1">
      <alignment horizontal="center" vertical="top" wrapText="1"/>
    </xf>
    <xf numFmtId="0" fontId="0" fillId="4" borderId="0" xfId="0" applyFill="1" applyAlignment="1">
      <alignment vertical="top" wrapText="1"/>
    </xf>
    <xf numFmtId="0" fontId="30" fillId="5" borderId="0" xfId="0" applyFont="1" applyFill="1" applyAlignment="1">
      <alignment horizontal="left" vertical="top"/>
    </xf>
    <xf numFmtId="167" fontId="30" fillId="5" borderId="0" xfId="0" applyNumberFormat="1" applyFont="1" applyFill="1" applyAlignment="1">
      <alignment horizontal="left" vertical="top"/>
    </xf>
    <xf numFmtId="14" fontId="30" fillId="5" borderId="0" xfId="0" applyNumberFormat="1" applyFont="1" applyFill="1" applyAlignment="1">
      <alignment horizontal="left" vertical="top"/>
    </xf>
    <xf numFmtId="0" fontId="0" fillId="0" borderId="0" xfId="0" applyAlignment="1">
      <alignment horizontal="left" wrapText="1"/>
    </xf>
    <xf numFmtId="0" fontId="37" fillId="6" borderId="0" xfId="0" applyFont="1" applyFill="1" applyAlignment="1">
      <alignment horizontal="left" wrapText="1"/>
    </xf>
    <xf numFmtId="0" fontId="40" fillId="6" borderId="0" xfId="0" applyFont="1" applyFill="1" applyAlignment="1">
      <alignment horizontal="center" vertical="top" wrapText="1"/>
    </xf>
    <xf numFmtId="0" fontId="22" fillId="4" borderId="0" xfId="0" applyFont="1" applyFill="1" applyAlignment="1">
      <alignment horizontal="center" vertical="top" wrapText="1"/>
    </xf>
    <xf numFmtId="0" fontId="56" fillId="0" borderId="0" xfId="0" applyFont="1" applyAlignment="1">
      <alignment horizontal="left" vertical="top"/>
    </xf>
    <xf numFmtId="164" fontId="0" fillId="0" borderId="0" xfId="0" applyNumberFormat="1" applyFont="1" applyAlignment="1">
      <alignment horizontal="left" vertical="top" wrapText="1"/>
    </xf>
    <xf numFmtId="0" fontId="0" fillId="0" borderId="0" xfId="0" applyAlignment="1">
      <alignment wrapText="1"/>
    </xf>
    <xf numFmtId="0" fontId="0" fillId="0" borderId="0" xfId="0" applyAlignment="1">
      <alignment horizontal="left"/>
    </xf>
    <xf numFmtId="0" fontId="0" fillId="0" borderId="0" xfId="0" applyFont="1" applyAlignment="1">
      <alignment horizontal="left" vertical="top"/>
    </xf>
    <xf numFmtId="0" fontId="37" fillId="0" borderId="0" xfId="0" applyFont="1" applyAlignment="1">
      <alignment horizontal="left" vertical="top"/>
    </xf>
    <xf numFmtId="167" fontId="0" fillId="0" borderId="0" xfId="0" applyNumberFormat="1" applyAlignment="1">
      <alignment horizontal="left" vertical="top" wrapText="1"/>
    </xf>
    <xf numFmtId="166" fontId="0" fillId="0" borderId="0" xfId="0" applyNumberFormat="1" applyAlignment="1">
      <alignment horizontal="left" vertical="top" wrapText="1"/>
    </xf>
    <xf numFmtId="4" fontId="0" fillId="0" borderId="0" xfId="0" applyNumberFormat="1" applyAlignment="1">
      <alignment horizontal="left" vertical="top" wrapText="1"/>
    </xf>
    <xf numFmtId="14" fontId="0" fillId="0" borderId="0" xfId="0" applyNumberFormat="1" applyAlignment="1">
      <alignment horizontal="left" vertical="top" wrapText="1"/>
    </xf>
    <xf numFmtId="167" fontId="31" fillId="4" borderId="0" xfId="0" applyNumberFormat="1" applyFont="1" applyFill="1" applyAlignment="1">
      <alignment horizontal="center" vertical="top" wrapText="1"/>
    </xf>
    <xf numFmtId="0" fontId="30" fillId="4" borderId="0" xfId="0" applyFont="1" applyFill="1" applyAlignment="1">
      <alignment horizontal="center" vertical="top" wrapText="1"/>
    </xf>
    <xf numFmtId="166" fontId="31" fillId="4" borderId="0" xfId="0" applyNumberFormat="1" applyFont="1" applyFill="1" applyAlignment="1">
      <alignment horizontal="center" vertical="top" wrapText="1"/>
    </xf>
    <xf numFmtId="4" fontId="38" fillId="6" borderId="0" xfId="0" applyNumberFormat="1" applyFont="1" applyFill="1" applyAlignment="1">
      <alignment horizontal="center" vertical="top" wrapText="1"/>
    </xf>
    <xf numFmtId="167" fontId="0" fillId="4" borderId="0" xfId="0" applyNumberFormat="1" applyFill="1" applyAlignment="1">
      <alignment vertical="top" wrapText="1"/>
    </xf>
    <xf numFmtId="0" fontId="38" fillId="6" borderId="0" xfId="0" applyFont="1" applyFill="1" applyAlignment="1">
      <alignment vertical="top" wrapText="1"/>
    </xf>
    <xf numFmtId="0" fontId="57" fillId="0" borderId="0" xfId="0" applyFont="1" applyAlignment="1"/>
    <xf numFmtId="0" fontId="0" fillId="3" borderId="0" xfId="0" applyFill="1" applyAlignment="1">
      <alignment horizontal="left" vertical="top"/>
    </xf>
    <xf numFmtId="0" fontId="62" fillId="4" borderId="0" xfId="0" applyFont="1" applyFill="1" applyAlignment="1">
      <alignment vertical="top" wrapText="1"/>
    </xf>
    <xf numFmtId="0" fontId="0" fillId="0" borderId="0" xfId="0" applyFill="1"/>
    <xf numFmtId="0" fontId="0" fillId="3" borderId="0" xfId="0" applyFont="1" applyFill="1" applyAlignment="1">
      <alignment horizontal="left" vertical="top" wrapText="1"/>
    </xf>
    <xf numFmtId="0" fontId="20" fillId="0" borderId="1" xfId="0" applyFont="1" applyFill="1" applyBorder="1" applyAlignment="1">
      <alignment horizontal="left" vertical="top"/>
    </xf>
    <xf numFmtId="0" fontId="0" fillId="0" borderId="1" xfId="0" applyFill="1" applyBorder="1"/>
    <xf numFmtId="0" fontId="26" fillId="3" borderId="1" xfId="0" applyFont="1" applyFill="1" applyBorder="1" applyAlignment="1">
      <alignment horizontal="left"/>
    </xf>
    <xf numFmtId="0" fontId="28" fillId="3" borderId="1" xfId="0" applyFont="1" applyFill="1" applyBorder="1" applyAlignment="1">
      <alignment horizontal="left" vertical="top" wrapText="1"/>
    </xf>
    <xf numFmtId="0" fontId="61" fillId="0" borderId="2" xfId="0" applyFont="1" applyBorder="1" applyAlignment="1">
      <alignment horizontal="left"/>
    </xf>
    <xf numFmtId="0" fontId="60" fillId="0" borderId="2" xfId="0" applyFont="1" applyBorder="1" applyAlignment="1">
      <alignment horizontal="left" vertical="top" wrapText="1"/>
    </xf>
    <xf numFmtId="0" fontId="0" fillId="0" borderId="2" xfId="0" applyFill="1" applyBorder="1" applyAlignment="1">
      <alignment horizontal="left" vertical="top"/>
    </xf>
    <xf numFmtId="0" fontId="38" fillId="38" borderId="0" xfId="0" applyFont="1" applyFill="1" applyBorder="1" applyAlignment="1">
      <alignment horizontal="center" vertical="top" wrapText="1"/>
    </xf>
    <xf numFmtId="0" fontId="32" fillId="4" borderId="0" xfId="0" applyFont="1" applyFill="1" applyBorder="1" applyAlignment="1">
      <alignment horizontal="center" vertical="top" wrapText="1"/>
    </xf>
    <xf numFmtId="0" fontId="37" fillId="38" borderId="0" xfId="0" applyFont="1" applyFill="1" applyBorder="1" applyAlignment="1">
      <alignment vertical="top" wrapText="1"/>
    </xf>
    <xf numFmtId="0" fontId="38" fillId="5" borderId="0" xfId="0" applyFont="1" applyFill="1" applyBorder="1" applyAlignment="1">
      <alignment horizontal="left" vertical="top"/>
    </xf>
    <xf numFmtId="0" fontId="37" fillId="3" borderId="0" xfId="0" applyFont="1" applyFill="1" applyBorder="1" applyAlignment="1">
      <alignment horizontal="left" vertical="top"/>
    </xf>
    <xf numFmtId="0" fontId="10" fillId="0" borderId="1" xfId="0" applyFont="1" applyFill="1" applyBorder="1" applyAlignment="1">
      <alignment horizontal="left" vertical="top"/>
    </xf>
    <xf numFmtId="3" fontId="10" fillId="0" borderId="1" xfId="0" applyNumberFormat="1" applyFont="1" applyFill="1" applyBorder="1" applyAlignment="1">
      <alignment horizontal="left" vertical="top"/>
    </xf>
    <xf numFmtId="0" fontId="10" fillId="0" borderId="1" xfId="0" applyNumberFormat="1" applyFont="1" applyFill="1" applyBorder="1" applyAlignment="1">
      <alignment horizontal="left" vertical="top"/>
    </xf>
    <xf numFmtId="167" fontId="10" fillId="0" borderId="1" xfId="0" applyNumberFormat="1" applyFont="1" applyFill="1" applyBorder="1" applyAlignment="1">
      <alignment horizontal="left" vertical="top"/>
    </xf>
    <xf numFmtId="166" fontId="10" fillId="0" borderId="1" xfId="0" applyNumberFormat="1" applyFont="1" applyFill="1" applyBorder="1" applyAlignment="1">
      <alignment horizontal="left" vertical="top"/>
    </xf>
    <xf numFmtId="4" fontId="10" fillId="0" borderId="1" xfId="0" applyNumberFormat="1" applyFont="1" applyFill="1" applyBorder="1" applyAlignment="1">
      <alignment horizontal="left" vertical="top"/>
    </xf>
    <xf numFmtId="14" fontId="10" fillId="0" borderId="1" xfId="0" applyNumberFormat="1" applyFont="1" applyFill="1" applyBorder="1" applyAlignment="1">
      <alignment horizontal="left" vertical="top"/>
    </xf>
    <xf numFmtId="0" fontId="10"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58" fillId="0" borderId="1" xfId="3" applyFont="1" applyFill="1" applyBorder="1" applyAlignment="1">
      <alignment horizontal="left" vertical="top"/>
    </xf>
    <xf numFmtId="0" fontId="0" fillId="0" borderId="1" xfId="0" applyFill="1" applyBorder="1" applyAlignment="1">
      <alignment horizontal="left" vertical="top"/>
    </xf>
    <xf numFmtId="3" fontId="9" fillId="0" borderId="1" xfId="0" applyNumberFormat="1" applyFont="1" applyFill="1" applyBorder="1" applyAlignment="1">
      <alignment horizontal="left" vertical="top"/>
    </xf>
    <xf numFmtId="0" fontId="9" fillId="0" borderId="1" xfId="0" applyFont="1" applyFill="1" applyBorder="1" applyAlignment="1">
      <alignment horizontal="left" vertical="top"/>
    </xf>
    <xf numFmtId="0" fontId="39" fillId="0" borderId="1" xfId="3" applyFont="1" applyFill="1" applyBorder="1" applyAlignment="1">
      <alignment horizontal="left" vertical="top"/>
    </xf>
    <xf numFmtId="0" fontId="58" fillId="0" borderId="1" xfId="3" applyFont="1" applyFill="1" applyBorder="1"/>
    <xf numFmtId="0" fontId="10" fillId="0" borderId="0" xfId="0" applyFont="1" applyFill="1" applyBorder="1" applyAlignment="1">
      <alignment horizontal="left" vertical="top"/>
    </xf>
    <xf numFmtId="166" fontId="10" fillId="0" borderId="0" xfId="0" applyNumberFormat="1" applyFont="1" applyFill="1" applyBorder="1" applyAlignment="1">
      <alignment horizontal="left" vertical="top"/>
    </xf>
    <xf numFmtId="0" fontId="10" fillId="0" borderId="1" xfId="0" applyFont="1" applyFill="1" applyBorder="1" applyAlignment="1">
      <alignment vertical="top"/>
    </xf>
    <xf numFmtId="0" fontId="10" fillId="0" borderId="15" xfId="0" applyFont="1" applyFill="1" applyBorder="1" applyAlignment="1">
      <alignment horizontal="left" vertical="top"/>
    </xf>
    <xf numFmtId="0" fontId="10" fillId="0" borderId="12" xfId="0" applyFont="1" applyFill="1" applyBorder="1" applyAlignment="1">
      <alignment horizontal="left" vertical="top"/>
    </xf>
    <xf numFmtId="0" fontId="10" fillId="0" borderId="2" xfId="0" applyFont="1" applyFill="1" applyBorder="1" applyAlignment="1">
      <alignment horizontal="left" vertical="top"/>
    </xf>
    <xf numFmtId="0" fontId="35" fillId="0" borderId="1" xfId="0" applyFont="1" applyFill="1" applyBorder="1" applyAlignment="1">
      <alignment horizontal="left" vertical="top"/>
    </xf>
    <xf numFmtId="0" fontId="10" fillId="0" borderId="13" xfId="0" applyFont="1" applyFill="1" applyBorder="1" applyAlignment="1">
      <alignment horizontal="left" vertical="top"/>
    </xf>
    <xf numFmtId="0" fontId="20" fillId="0" borderId="2" xfId="0" applyFont="1" applyFill="1" applyBorder="1" applyAlignment="1">
      <alignment horizontal="left" vertical="top"/>
    </xf>
    <xf numFmtId="0" fontId="24" fillId="0" borderId="1" xfId="0" applyFont="1" applyFill="1" applyBorder="1"/>
    <xf numFmtId="0" fontId="0" fillId="0" borderId="1" xfId="0" applyFont="1" applyFill="1" applyBorder="1" applyAlignment="1">
      <alignment horizontal="left" vertical="top"/>
    </xf>
    <xf numFmtId="167" fontId="0" fillId="0" borderId="1" xfId="0" applyNumberFormat="1" applyFill="1" applyBorder="1" applyAlignment="1">
      <alignment horizontal="left" vertical="top"/>
    </xf>
    <xf numFmtId="166" fontId="0" fillId="0" borderId="1" xfId="0" applyNumberFormat="1" applyFill="1" applyBorder="1" applyAlignment="1">
      <alignment horizontal="left" vertical="top"/>
    </xf>
    <xf numFmtId="0" fontId="37" fillId="0" borderId="1" xfId="0" applyFont="1" applyFill="1" applyBorder="1" applyAlignment="1">
      <alignment horizontal="left" vertical="top"/>
    </xf>
    <xf numFmtId="4" fontId="0" fillId="0" borderId="1" xfId="0" applyNumberFormat="1" applyFill="1" applyBorder="1" applyAlignment="1">
      <alignment horizontal="left" vertical="top"/>
    </xf>
    <xf numFmtId="14" fontId="0" fillId="0" borderId="1" xfId="0" applyNumberFormat="1" applyFill="1" applyBorder="1" applyAlignment="1">
      <alignment horizontal="left" vertical="top"/>
    </xf>
    <xf numFmtId="16" fontId="0" fillId="0" borderId="1" xfId="0" applyNumberFormat="1" applyFill="1" applyBorder="1" applyAlignment="1">
      <alignment horizontal="left" vertical="top"/>
    </xf>
    <xf numFmtId="4" fontId="10" fillId="0" borderId="1" xfId="0" applyNumberFormat="1" applyFont="1" applyFill="1" applyBorder="1" applyAlignment="1">
      <alignment horizontal="left"/>
    </xf>
    <xf numFmtId="0" fontId="20" fillId="0" borderId="1" xfId="0" applyFont="1" applyFill="1" applyBorder="1" applyAlignment="1">
      <alignment vertical="top"/>
    </xf>
    <xf numFmtId="0" fontId="58" fillId="0" borderId="1" xfId="3" applyFont="1" applyFill="1" applyBorder="1" applyAlignment="1">
      <alignment vertical="top"/>
    </xf>
    <xf numFmtId="0" fontId="10" fillId="0" borderId="1" xfId="0" applyFont="1" applyFill="1" applyBorder="1" applyAlignment="1"/>
    <xf numFmtId="167" fontId="10" fillId="0" borderId="13" xfId="0" applyNumberFormat="1" applyFont="1" applyFill="1" applyBorder="1" applyAlignment="1">
      <alignment horizontal="left" vertical="top"/>
    </xf>
    <xf numFmtId="166" fontId="10" fillId="0" borderId="13" xfId="0" applyNumberFormat="1" applyFont="1" applyFill="1" applyBorder="1" applyAlignment="1">
      <alignment horizontal="left" vertical="top"/>
    </xf>
    <xf numFmtId="14" fontId="10" fillId="0" borderId="13" xfId="0" applyNumberFormat="1" applyFont="1" applyFill="1" applyBorder="1" applyAlignment="1">
      <alignment horizontal="left" vertical="top"/>
    </xf>
    <xf numFmtId="0" fontId="10" fillId="0" borderId="14" xfId="0" applyFont="1" applyFill="1" applyBorder="1" applyAlignment="1">
      <alignment horizontal="left" vertical="top"/>
    </xf>
    <xf numFmtId="0" fontId="0" fillId="0" borderId="14" xfId="0" applyFill="1" applyBorder="1" applyAlignment="1">
      <alignment horizontal="left" vertical="top"/>
    </xf>
    <xf numFmtId="0" fontId="10" fillId="0" borderId="13" xfId="0" applyNumberFormat="1" applyFont="1" applyFill="1" applyBorder="1" applyAlignment="1">
      <alignment horizontal="left" vertical="top"/>
    </xf>
    <xf numFmtId="0" fontId="20" fillId="0" borderId="14" xfId="0" applyFont="1" applyFill="1" applyBorder="1" applyAlignment="1">
      <alignment horizontal="left" vertical="top"/>
    </xf>
    <xf numFmtId="4" fontId="10" fillId="0" borderId="13" xfId="0" applyNumberFormat="1" applyFont="1" applyFill="1" applyBorder="1" applyAlignment="1">
      <alignment horizontal="left" vertical="top"/>
    </xf>
    <xf numFmtId="3" fontId="10" fillId="0" borderId="13" xfId="0" applyNumberFormat="1" applyFont="1" applyFill="1" applyBorder="1" applyAlignment="1">
      <alignment horizontal="left" vertical="top"/>
    </xf>
    <xf numFmtId="166" fontId="10" fillId="0" borderId="1" xfId="0" applyNumberFormat="1" applyFont="1" applyFill="1" applyBorder="1" applyAlignment="1">
      <alignment horizontal="left"/>
    </xf>
    <xf numFmtId="0" fontId="0" fillId="0" borderId="1" xfId="0" applyFill="1" applyBorder="1" applyAlignment="1"/>
    <xf numFmtId="3" fontId="10" fillId="0" borderId="1" xfId="0" applyNumberFormat="1" applyFont="1" applyFill="1" applyBorder="1" applyAlignment="1">
      <alignment horizontal="left" vertical="top" wrapText="1"/>
    </xf>
    <xf numFmtId="0" fontId="10" fillId="0" borderId="1" xfId="0" applyNumberFormat="1" applyFont="1" applyFill="1" applyBorder="1" applyAlignment="1">
      <alignment horizontal="left" vertical="top" wrapText="1"/>
    </xf>
    <xf numFmtId="167" fontId="10" fillId="0" borderId="1" xfId="0" applyNumberFormat="1" applyFont="1" applyFill="1" applyBorder="1" applyAlignment="1">
      <alignment horizontal="left" vertical="top" wrapText="1"/>
    </xf>
    <xf numFmtId="166" fontId="10" fillId="0" borderId="1" xfId="0" applyNumberFormat="1" applyFont="1" applyFill="1" applyBorder="1" applyAlignment="1">
      <alignment horizontal="left" vertical="top" wrapText="1"/>
    </xf>
    <xf numFmtId="0" fontId="20" fillId="0" borderId="1" xfId="0" applyFont="1" applyFill="1" applyBorder="1" applyAlignment="1">
      <alignment horizontal="left" vertical="top" wrapText="1"/>
    </xf>
    <xf numFmtId="4" fontId="10" fillId="0" borderId="1" xfId="0" applyNumberFormat="1" applyFont="1" applyFill="1" applyBorder="1" applyAlignment="1">
      <alignment horizontal="left" vertical="top" wrapText="1"/>
    </xf>
    <xf numFmtId="14" fontId="10" fillId="0" borderId="1" xfId="0" applyNumberFormat="1" applyFont="1" applyFill="1" applyBorder="1" applyAlignment="1">
      <alignment horizontal="left" vertical="top" wrapText="1"/>
    </xf>
    <xf numFmtId="166" fontId="35" fillId="0" borderId="1" xfId="0" applyNumberFormat="1" applyFont="1" applyFill="1" applyBorder="1" applyAlignment="1">
      <alignment horizontal="left" vertical="top"/>
    </xf>
    <xf numFmtId="0" fontId="20" fillId="0" borderId="2" xfId="0" applyFont="1" applyFill="1" applyBorder="1" applyAlignment="1">
      <alignment horizontal="left" vertical="top" wrapText="1"/>
    </xf>
    <xf numFmtId="167" fontId="9" fillId="0" borderId="1" xfId="0" applyNumberFormat="1" applyFont="1" applyFill="1" applyBorder="1" applyAlignment="1">
      <alignment horizontal="left" vertical="top"/>
    </xf>
    <xf numFmtId="166" fontId="9" fillId="0" borderId="1" xfId="0" applyNumberFormat="1" applyFont="1" applyFill="1" applyBorder="1" applyAlignment="1">
      <alignment horizontal="left" vertical="top"/>
    </xf>
    <xf numFmtId="4" fontId="9" fillId="0" borderId="1" xfId="0" applyNumberFormat="1" applyFont="1" applyFill="1" applyBorder="1" applyAlignment="1">
      <alignment horizontal="left" vertical="top"/>
    </xf>
    <xf numFmtId="0" fontId="9" fillId="0" borderId="1" xfId="0" applyNumberFormat="1" applyFont="1" applyFill="1" applyBorder="1" applyAlignment="1">
      <alignment horizontal="left" vertical="top"/>
    </xf>
    <xf numFmtId="166" fontId="8" fillId="0" borderId="1" xfId="0" applyNumberFormat="1" applyFont="1" applyFill="1" applyBorder="1" applyAlignment="1">
      <alignment horizontal="left" vertical="top"/>
    </xf>
    <xf numFmtId="4" fontId="8" fillId="0" borderId="1" xfId="0" applyNumberFormat="1" applyFont="1" applyFill="1" applyBorder="1" applyAlignment="1">
      <alignment horizontal="left" vertical="top"/>
    </xf>
    <xf numFmtId="14" fontId="8" fillId="0" borderId="1" xfId="0" applyNumberFormat="1" applyFont="1" applyFill="1" applyBorder="1" applyAlignment="1">
      <alignment horizontal="left" vertical="top"/>
    </xf>
    <xf numFmtId="167" fontId="8" fillId="0" borderId="1" xfId="0" applyNumberFormat="1" applyFont="1" applyFill="1" applyBorder="1" applyAlignment="1">
      <alignment horizontal="left" vertical="top"/>
    </xf>
    <xf numFmtId="0" fontId="0" fillId="0" borderId="0" xfId="0" applyFill="1" applyAlignment="1"/>
    <xf numFmtId="0" fontId="7" fillId="0" borderId="1" xfId="0" applyFont="1" applyFill="1" applyBorder="1" applyAlignment="1">
      <alignment horizontal="left" vertical="top"/>
    </xf>
    <xf numFmtId="0" fontId="7" fillId="0" borderId="13" xfId="0" applyFont="1" applyFill="1" applyBorder="1" applyAlignment="1">
      <alignment horizontal="left" vertical="top"/>
    </xf>
    <xf numFmtId="0" fontId="20" fillId="0" borderId="13" xfId="0" applyFont="1" applyFill="1" applyBorder="1" applyAlignment="1">
      <alignment horizontal="left" vertical="top"/>
    </xf>
    <xf numFmtId="0" fontId="20" fillId="0" borderId="0" xfId="0" applyFont="1" applyFill="1" applyBorder="1" applyAlignment="1">
      <alignment horizontal="left" vertical="top"/>
    </xf>
    <xf numFmtId="0" fontId="6" fillId="0" borderId="1" xfId="0" applyFont="1" applyFill="1" applyBorder="1" applyAlignment="1">
      <alignment horizontal="left" vertical="top"/>
    </xf>
    <xf numFmtId="167" fontId="6" fillId="0" borderId="1" xfId="0" applyNumberFormat="1" applyFont="1" applyFill="1" applyBorder="1" applyAlignment="1">
      <alignment horizontal="left" vertical="top"/>
    </xf>
    <xf numFmtId="166" fontId="6" fillId="0" borderId="1" xfId="0" applyNumberFormat="1" applyFont="1" applyFill="1" applyBorder="1" applyAlignment="1">
      <alignment horizontal="left" vertical="top"/>
    </xf>
    <xf numFmtId="4" fontId="6" fillId="0" borderId="1" xfId="0" applyNumberFormat="1" applyFont="1" applyFill="1" applyBorder="1" applyAlignment="1">
      <alignment horizontal="left" vertical="top"/>
    </xf>
    <xf numFmtId="0" fontId="8" fillId="0" borderId="1" xfId="0" applyNumberFormat="1" applyFont="1" applyFill="1" applyBorder="1" applyAlignment="1">
      <alignment horizontal="left" vertical="top"/>
    </xf>
    <xf numFmtId="0" fontId="6" fillId="0" borderId="13" xfId="0" applyFont="1" applyFill="1" applyBorder="1" applyAlignment="1">
      <alignment horizontal="left" vertical="top"/>
    </xf>
    <xf numFmtId="167" fontId="7" fillId="0" borderId="13" xfId="0" applyNumberFormat="1" applyFont="1" applyFill="1" applyBorder="1" applyAlignment="1">
      <alignment horizontal="left" vertical="top"/>
    </xf>
    <xf numFmtId="166" fontId="6" fillId="0" borderId="13" xfId="0" applyNumberFormat="1" applyFont="1" applyFill="1" applyBorder="1" applyAlignment="1">
      <alignment horizontal="left" vertical="top"/>
    </xf>
    <xf numFmtId="166" fontId="7" fillId="0" borderId="13" xfId="0" applyNumberFormat="1" applyFont="1" applyFill="1" applyBorder="1" applyAlignment="1">
      <alignment horizontal="left" vertical="top"/>
    </xf>
    <xf numFmtId="4" fontId="6" fillId="0" borderId="13" xfId="0" applyNumberFormat="1" applyFont="1" applyFill="1" applyBorder="1" applyAlignment="1">
      <alignment horizontal="left" vertical="top"/>
    </xf>
    <xf numFmtId="14" fontId="7" fillId="0" borderId="13" xfId="0" applyNumberFormat="1" applyFont="1" applyFill="1" applyBorder="1" applyAlignment="1">
      <alignment horizontal="left" vertical="top"/>
    </xf>
    <xf numFmtId="167" fontId="6" fillId="0" borderId="13" xfId="0" applyNumberFormat="1" applyFont="1" applyFill="1" applyBorder="1" applyAlignment="1">
      <alignment horizontal="left" vertical="top"/>
    </xf>
    <xf numFmtId="14" fontId="6" fillId="0" borderId="13" xfId="0" applyNumberFormat="1" applyFont="1" applyFill="1" applyBorder="1" applyAlignment="1">
      <alignment horizontal="left" vertical="top"/>
    </xf>
    <xf numFmtId="0" fontId="6" fillId="0" borderId="13" xfId="0" applyNumberFormat="1" applyFont="1" applyFill="1" applyBorder="1" applyAlignment="1">
      <alignment horizontal="left" vertical="top"/>
    </xf>
    <xf numFmtId="0" fontId="6" fillId="0" borderId="1" xfId="0" applyNumberFormat="1" applyFont="1" applyFill="1" applyBorder="1" applyAlignment="1">
      <alignment horizontal="left" vertical="top"/>
    </xf>
    <xf numFmtId="14" fontId="6" fillId="0" borderId="1" xfId="0" applyNumberFormat="1" applyFont="1" applyFill="1" applyBorder="1" applyAlignment="1">
      <alignment horizontal="left" vertical="top"/>
    </xf>
    <xf numFmtId="0" fontId="0" fillId="0" borderId="0" xfId="0" applyFill="1" applyAlignment="1">
      <alignment horizontal="left" vertical="top"/>
    </xf>
    <xf numFmtId="0" fontId="0" fillId="0" borderId="0" xfId="0" applyFont="1" applyFill="1" applyAlignment="1">
      <alignment horizontal="left" vertical="top"/>
    </xf>
    <xf numFmtId="167" fontId="0" fillId="0" borderId="0" xfId="0" applyNumberFormat="1" applyFill="1" applyAlignment="1">
      <alignment horizontal="left" vertical="top"/>
    </xf>
    <xf numFmtId="166" fontId="0" fillId="0" borderId="0" xfId="0" applyNumberFormat="1" applyFill="1" applyAlignment="1">
      <alignment horizontal="left" vertical="top"/>
    </xf>
    <xf numFmtId="0" fontId="37" fillId="0" borderId="0" xfId="0" applyFont="1" applyFill="1" applyAlignment="1">
      <alignment horizontal="left" vertical="top"/>
    </xf>
    <xf numFmtId="0" fontId="37" fillId="0" borderId="0" xfId="0" applyFont="1" applyFill="1" applyBorder="1" applyAlignment="1">
      <alignment horizontal="left" vertical="top"/>
    </xf>
    <xf numFmtId="4" fontId="0" fillId="0" borderId="0" xfId="0" applyNumberFormat="1" applyFill="1" applyAlignment="1">
      <alignment horizontal="left" vertical="top"/>
    </xf>
    <xf numFmtId="14" fontId="0" fillId="0" borderId="0" xfId="0" applyNumberFormat="1" applyFill="1" applyAlignment="1">
      <alignment horizontal="left" vertical="top"/>
    </xf>
    <xf numFmtId="4" fontId="0" fillId="0" borderId="0" xfId="0" applyNumberFormat="1" applyFill="1" applyAlignment="1">
      <alignment horizontal="left"/>
    </xf>
    <xf numFmtId="0" fontId="0" fillId="0" borderId="0" xfId="0" applyFill="1" applyAlignment="1">
      <alignment horizontal="left"/>
    </xf>
    <xf numFmtId="3" fontId="6" fillId="0" borderId="1" xfId="0" applyNumberFormat="1" applyFont="1" applyFill="1" applyBorder="1" applyAlignment="1">
      <alignment horizontal="left" vertical="top"/>
    </xf>
    <xf numFmtId="0" fontId="5" fillId="0" borderId="13" xfId="0" applyFont="1" applyFill="1" applyBorder="1" applyAlignment="1">
      <alignment horizontal="left" vertical="top"/>
    </xf>
    <xf numFmtId="0" fontId="5" fillId="0" borderId="1" xfId="0" applyFont="1" applyFill="1" applyBorder="1" applyAlignment="1">
      <alignment horizontal="left" vertical="top"/>
    </xf>
    <xf numFmtId="167" fontId="5" fillId="0" borderId="1" xfId="0" applyNumberFormat="1" applyFont="1" applyFill="1" applyBorder="1" applyAlignment="1">
      <alignment horizontal="left" vertical="top"/>
    </xf>
    <xf numFmtId="166" fontId="5" fillId="0" borderId="1" xfId="0" applyNumberFormat="1" applyFont="1" applyFill="1" applyBorder="1" applyAlignment="1">
      <alignment horizontal="left" vertical="top"/>
    </xf>
    <xf numFmtId="4" fontId="5" fillId="0" borderId="1" xfId="0" applyNumberFormat="1" applyFont="1" applyFill="1" applyBorder="1" applyAlignment="1">
      <alignment horizontal="left" vertical="top"/>
    </xf>
    <xf numFmtId="4" fontId="5" fillId="0" borderId="13" xfId="0" applyNumberFormat="1" applyFont="1" applyFill="1" applyBorder="1" applyAlignment="1">
      <alignment horizontal="left" vertical="top"/>
    </xf>
    <xf numFmtId="14" fontId="5" fillId="0" borderId="1" xfId="0" applyNumberFormat="1" applyFont="1" applyFill="1" applyBorder="1" applyAlignment="1">
      <alignment horizontal="left" vertical="top"/>
    </xf>
    <xf numFmtId="0" fontId="5" fillId="0" borderId="13" xfId="0" applyNumberFormat="1" applyFont="1" applyFill="1" applyBorder="1" applyAlignment="1">
      <alignment horizontal="left" vertical="top"/>
    </xf>
    <xf numFmtId="167" fontId="5" fillId="0" borderId="13" xfId="0" applyNumberFormat="1" applyFont="1" applyFill="1" applyBorder="1" applyAlignment="1">
      <alignment horizontal="left" vertical="top"/>
    </xf>
    <xf numFmtId="166" fontId="5" fillId="0" borderId="13" xfId="0" applyNumberFormat="1" applyFont="1" applyFill="1" applyBorder="1" applyAlignment="1">
      <alignment horizontal="left" vertical="top"/>
    </xf>
    <xf numFmtId="14" fontId="5" fillId="0" borderId="13" xfId="0" applyNumberFormat="1" applyFont="1" applyFill="1" applyBorder="1" applyAlignment="1">
      <alignment horizontal="left" vertical="top"/>
    </xf>
    <xf numFmtId="0" fontId="20" fillId="0" borderId="0" xfId="0" applyFont="1" applyFill="1" applyAlignment="1">
      <alignment horizontal="left" vertical="top"/>
    </xf>
    <xf numFmtId="0" fontId="5" fillId="0" borderId="1" xfId="0" applyNumberFormat="1" applyFont="1" applyFill="1" applyBorder="1" applyAlignment="1">
      <alignment horizontal="left" vertical="top"/>
    </xf>
    <xf numFmtId="0" fontId="4" fillId="0" borderId="13" xfId="0" applyNumberFormat="1" applyFont="1" applyFill="1" applyBorder="1" applyAlignment="1">
      <alignment horizontal="left" vertical="top"/>
    </xf>
    <xf numFmtId="0" fontId="4" fillId="0" borderId="13" xfId="0" applyFont="1" applyFill="1" applyBorder="1" applyAlignment="1">
      <alignment horizontal="left" vertical="top"/>
    </xf>
    <xf numFmtId="167" fontId="4" fillId="0" borderId="13" xfId="0" applyNumberFormat="1" applyFont="1" applyFill="1" applyBorder="1" applyAlignment="1">
      <alignment horizontal="left" vertical="top"/>
    </xf>
    <xf numFmtId="166" fontId="4" fillId="0" borderId="13" xfId="0" applyNumberFormat="1" applyFont="1" applyFill="1" applyBorder="1" applyAlignment="1">
      <alignment horizontal="left" vertical="top"/>
    </xf>
    <xf numFmtId="4" fontId="4" fillId="0" borderId="13" xfId="0" applyNumberFormat="1" applyFont="1" applyFill="1" applyBorder="1" applyAlignment="1">
      <alignment horizontal="left" vertical="top"/>
    </xf>
    <xf numFmtId="14" fontId="4" fillId="0" borderId="13" xfId="0" applyNumberFormat="1" applyFont="1" applyFill="1" applyBorder="1" applyAlignment="1">
      <alignment horizontal="left" vertical="top"/>
    </xf>
    <xf numFmtId="0" fontId="4" fillId="0" borderId="1" xfId="0" applyFont="1" applyFill="1" applyBorder="1" applyAlignment="1">
      <alignment horizontal="left" vertical="top"/>
    </xf>
    <xf numFmtId="167" fontId="4" fillId="0" borderId="1" xfId="0" applyNumberFormat="1" applyFont="1" applyFill="1" applyBorder="1" applyAlignment="1">
      <alignment horizontal="left" vertical="top"/>
    </xf>
    <xf numFmtId="166" fontId="4" fillId="0" borderId="1" xfId="0" applyNumberFormat="1" applyFont="1" applyFill="1" applyBorder="1" applyAlignment="1">
      <alignment horizontal="left" vertical="top"/>
    </xf>
    <xf numFmtId="4" fontId="4" fillId="0" borderId="1" xfId="0" applyNumberFormat="1" applyFont="1" applyFill="1" applyBorder="1" applyAlignment="1">
      <alignment horizontal="left" vertical="top"/>
    </xf>
    <xf numFmtId="14" fontId="4" fillId="0" borderId="1" xfId="0" applyNumberFormat="1" applyFont="1" applyFill="1" applyBorder="1" applyAlignment="1">
      <alignment horizontal="left" vertical="top"/>
    </xf>
    <xf numFmtId="0" fontId="3" fillId="0" borderId="13" xfId="0" applyFont="1" applyFill="1" applyBorder="1" applyAlignment="1">
      <alignment horizontal="left" vertical="top"/>
    </xf>
    <xf numFmtId="0" fontId="3" fillId="0" borderId="1" xfId="0" applyFont="1" applyFill="1" applyBorder="1" applyAlignment="1">
      <alignment horizontal="left" vertical="top"/>
    </xf>
    <xf numFmtId="167" fontId="3" fillId="0" borderId="1" xfId="0" applyNumberFormat="1" applyFont="1" applyFill="1" applyBorder="1" applyAlignment="1">
      <alignment horizontal="left" vertical="top"/>
    </xf>
    <xf numFmtId="166" fontId="3" fillId="0" borderId="1" xfId="0" applyNumberFormat="1" applyFont="1" applyFill="1" applyBorder="1" applyAlignment="1">
      <alignment horizontal="left" vertical="top"/>
    </xf>
    <xf numFmtId="4" fontId="3" fillId="0" borderId="1" xfId="0" applyNumberFormat="1" applyFont="1" applyFill="1" applyBorder="1" applyAlignment="1">
      <alignment horizontal="left" vertical="top"/>
    </xf>
    <xf numFmtId="4" fontId="3" fillId="0" borderId="13" xfId="0" applyNumberFormat="1" applyFont="1" applyFill="1" applyBorder="1" applyAlignment="1">
      <alignment horizontal="left" vertical="top"/>
    </xf>
    <xf numFmtId="14" fontId="3" fillId="0" borderId="1" xfId="0" applyNumberFormat="1" applyFont="1" applyFill="1" applyBorder="1" applyAlignment="1">
      <alignment horizontal="left" vertical="top"/>
    </xf>
    <xf numFmtId="3" fontId="33" fillId="0" borderId="0" xfId="0" applyNumberFormat="1" applyFont="1" applyFill="1" applyAlignment="1">
      <alignment horizontal="left" vertical="top" wrapText="1"/>
    </xf>
    <xf numFmtId="0" fontId="19" fillId="0" borderId="0" xfId="0" applyFont="1" applyFill="1"/>
    <xf numFmtId="14" fontId="10" fillId="0" borderId="12" xfId="0" applyNumberFormat="1" applyFont="1" applyFill="1" applyBorder="1" applyAlignment="1">
      <alignment horizontal="left" vertical="top"/>
    </xf>
    <xf numFmtId="0" fontId="0" fillId="0" borderId="0" xfId="0" applyFill="1" applyAlignment="1">
      <alignment wrapText="1"/>
    </xf>
    <xf numFmtId="165" fontId="10" fillId="0" borderId="1" xfId="1" applyNumberFormat="1" applyFont="1" applyFill="1" applyBorder="1" applyAlignment="1">
      <alignment horizontal="left" vertical="top"/>
    </xf>
    <xf numFmtId="3" fontId="20" fillId="0" borderId="1" xfId="0" applyNumberFormat="1" applyFont="1" applyFill="1" applyBorder="1" applyAlignment="1">
      <alignment horizontal="left" vertical="top"/>
    </xf>
    <xf numFmtId="0" fontId="24" fillId="0" borderId="1" xfId="0" applyFont="1" applyFill="1" applyBorder="1" applyAlignment="1">
      <alignment horizontal="left" vertical="top"/>
    </xf>
    <xf numFmtId="166" fontId="0" fillId="0" borderId="1" xfId="0" applyNumberFormat="1" applyFill="1" applyBorder="1" applyAlignment="1">
      <alignment horizontal="left"/>
    </xf>
    <xf numFmtId="0" fontId="0" fillId="0" borderId="2" xfId="0" applyFill="1" applyBorder="1"/>
    <xf numFmtId="0" fontId="0" fillId="0" borderId="0" xfId="0" applyFill="1" applyBorder="1"/>
    <xf numFmtId="0" fontId="18" fillId="0" borderId="0" xfId="0" applyFont="1" applyFill="1"/>
    <xf numFmtId="0" fontId="3" fillId="0" borderId="13" xfId="0" applyNumberFormat="1" applyFont="1" applyFill="1" applyBorder="1" applyAlignment="1">
      <alignment horizontal="left" vertical="top"/>
    </xf>
    <xf numFmtId="167" fontId="3" fillId="0" borderId="13" xfId="0" applyNumberFormat="1" applyFont="1" applyFill="1" applyBorder="1" applyAlignment="1">
      <alignment horizontal="left" vertical="top"/>
    </xf>
    <xf numFmtId="166" fontId="3" fillId="0" borderId="13" xfId="0" applyNumberFormat="1" applyFont="1" applyFill="1" applyBorder="1" applyAlignment="1">
      <alignment horizontal="left" vertical="top"/>
    </xf>
    <xf numFmtId="14" fontId="3" fillId="0" borderId="13" xfId="0" applyNumberFormat="1" applyFont="1" applyFill="1" applyBorder="1" applyAlignment="1">
      <alignment horizontal="left" vertical="top"/>
    </xf>
    <xf numFmtId="0" fontId="3" fillId="0" borderId="1" xfId="0" applyNumberFormat="1" applyFont="1" applyFill="1" applyBorder="1" applyAlignment="1">
      <alignment horizontal="left" vertical="top"/>
    </xf>
    <xf numFmtId="0" fontId="2" fillId="0" borderId="1" xfId="0" applyFont="1" applyFill="1" applyBorder="1" applyAlignment="1">
      <alignment horizontal="left" vertical="top"/>
    </xf>
    <xf numFmtId="4" fontId="2" fillId="0" borderId="13" xfId="0" applyNumberFormat="1" applyFont="1" applyFill="1" applyBorder="1" applyAlignment="1">
      <alignment horizontal="left" vertical="top"/>
    </xf>
    <xf numFmtId="0" fontId="2" fillId="0" borderId="13" xfId="0" applyFont="1" applyFill="1" applyBorder="1" applyAlignment="1">
      <alignment horizontal="left" vertical="top"/>
    </xf>
    <xf numFmtId="167" fontId="2" fillId="0" borderId="13" xfId="0" applyNumberFormat="1" applyFont="1" applyFill="1" applyBorder="1" applyAlignment="1">
      <alignment horizontal="left" vertical="top"/>
    </xf>
    <xf numFmtId="166" fontId="2" fillId="0" borderId="13" xfId="0" applyNumberFormat="1" applyFont="1" applyFill="1" applyBorder="1" applyAlignment="1">
      <alignment horizontal="left" vertical="top"/>
    </xf>
    <xf numFmtId="14" fontId="2" fillId="0" borderId="13" xfId="0" applyNumberFormat="1" applyFont="1" applyFill="1" applyBorder="1" applyAlignment="1">
      <alignment horizontal="left" vertical="top"/>
    </xf>
    <xf numFmtId="0" fontId="58" fillId="0" borderId="1" xfId="3" applyFont="1" applyFill="1" applyBorder="1" applyAlignment="1">
      <alignment horizontal="left" vertical="top" wrapText="1"/>
    </xf>
    <xf numFmtId="0" fontId="58" fillId="0" borderId="0" xfId="3" applyFont="1" applyFill="1" applyAlignment="1">
      <alignment horizontal="left" vertical="top"/>
    </xf>
    <xf numFmtId="0" fontId="58" fillId="0" borderId="0" xfId="3" applyFont="1" applyFill="1"/>
    <xf numFmtId="167" fontId="2" fillId="0" borderId="1" xfId="0" applyNumberFormat="1" applyFont="1" applyFill="1" applyBorder="1" applyAlignment="1">
      <alignment horizontal="left" vertical="top"/>
    </xf>
    <xf numFmtId="166" fontId="2" fillId="0" borderId="1" xfId="0" applyNumberFormat="1" applyFont="1" applyFill="1" applyBorder="1" applyAlignment="1">
      <alignment horizontal="left" vertical="top"/>
    </xf>
    <xf numFmtId="4" fontId="2" fillId="0" borderId="1" xfId="0" applyNumberFormat="1" applyFont="1" applyFill="1" applyBorder="1" applyAlignment="1">
      <alignment horizontal="left" vertical="top"/>
    </xf>
    <xf numFmtId="14" fontId="2" fillId="0" borderId="1" xfId="0" applyNumberFormat="1" applyFont="1" applyFill="1" applyBorder="1" applyAlignment="1">
      <alignment horizontal="left" vertical="top"/>
    </xf>
    <xf numFmtId="0" fontId="1" fillId="0" borderId="1" xfId="0" applyFont="1" applyFill="1" applyBorder="1" applyAlignment="1">
      <alignment horizontal="left" vertical="top"/>
    </xf>
    <xf numFmtId="167" fontId="1" fillId="0" borderId="1" xfId="0" applyNumberFormat="1" applyFont="1" applyFill="1" applyBorder="1" applyAlignment="1">
      <alignment horizontal="left" vertical="top"/>
    </xf>
    <xf numFmtId="166" fontId="1" fillId="0" borderId="1" xfId="0" applyNumberFormat="1" applyFont="1" applyFill="1" applyBorder="1" applyAlignment="1">
      <alignment horizontal="left" vertical="top"/>
    </xf>
    <xf numFmtId="4" fontId="1" fillId="0" borderId="1" xfId="0" applyNumberFormat="1" applyFont="1" applyFill="1" applyBorder="1" applyAlignment="1">
      <alignment horizontal="left" vertical="top"/>
    </xf>
    <xf numFmtId="14" fontId="1" fillId="0" borderId="1" xfId="0" applyNumberFormat="1" applyFont="1" applyFill="1" applyBorder="1" applyAlignment="1">
      <alignment horizontal="left" vertical="top"/>
    </xf>
    <xf numFmtId="0" fontId="58" fillId="0" borderId="0" xfId="3" applyFont="1" applyFill="1" applyBorder="1" applyAlignment="1">
      <alignment horizontal="left" vertical="top"/>
    </xf>
    <xf numFmtId="0" fontId="0" fillId="0" borderId="0" xfId="0" applyFill="1" applyAlignment="1">
      <alignment horizontal="left" vertical="top" wrapText="1"/>
    </xf>
    <xf numFmtId="0" fontId="66" fillId="4" borderId="0" xfId="0" applyFont="1" applyFill="1" applyAlignment="1">
      <alignment horizontal="center" vertical="top" wrapText="1"/>
    </xf>
  </cellXfs>
  <cellStyles count="69">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Accent1 2" xfId="46" xr:uid="{A1F96163-D5A8-4A31-A922-D760F4A242BD}"/>
    <cellStyle name="60% - Accent2 2" xfId="47" xr:uid="{20D999E7-0508-411C-BD79-A4ABCA3AC593}"/>
    <cellStyle name="60% - Accent3 2" xfId="48" xr:uid="{B12805F0-F016-4AAF-9B5A-D9123D5305EC}"/>
    <cellStyle name="60% - Accent4 2" xfId="49" xr:uid="{A5D26B97-6C0D-449A-94D5-37A1E76000D2}"/>
    <cellStyle name="60% - Accent5 2" xfId="50" xr:uid="{A40770F7-CFE4-4DFA-9D79-C8E7A8E92314}"/>
    <cellStyle name="60% - Accent6 2" xfId="51" xr:uid="{4EC390D0-F7F4-4FE5-88DC-0BCF3E9C7808}"/>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10" builtinId="27" customBuiltin="1"/>
    <cellStyle name="Calculation" xfId="13" builtinId="22" customBuiltin="1"/>
    <cellStyle name="Check Cell" xfId="15" builtinId="23" customBuiltin="1"/>
    <cellStyle name="Comma 2" xfId="39" xr:uid="{E65F18E7-B338-4C4C-A389-DF593A7B2172}"/>
    <cellStyle name="Comma 2 2" xfId="43" xr:uid="{CCC44392-F0F0-4154-ABB7-0F11C58ABB24}"/>
    <cellStyle name="Currency" xfId="1" builtinId="4"/>
    <cellStyle name="Currency 2" xfId="40" xr:uid="{2CCA47F7-25D5-40B0-B3B5-71900D7C268F}"/>
    <cellStyle name="Currency 3" xfId="62" xr:uid="{CC10D2B1-0805-4E87-A83A-2044941B2B06}"/>
    <cellStyle name="Currency 4" xfId="65" xr:uid="{8D9AE2DE-1A00-47B0-B870-D7A81A2E5897}"/>
    <cellStyle name="Currency 5" xfId="67" xr:uid="{FE429B5B-1941-495B-90DA-95F938DE89BE}"/>
    <cellStyle name="Explanatory Text" xfId="17"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3" builtinId="8"/>
    <cellStyle name="Hyperlink 2" xfId="52" xr:uid="{6E923848-575E-4ABA-957C-80F3AF447BB7}"/>
    <cellStyle name="Input" xfId="11" builtinId="20" customBuiltin="1"/>
    <cellStyle name="Linked Cell" xfId="14" builtinId="24" customBuiltin="1"/>
    <cellStyle name="Neutral 2" xfId="45" xr:uid="{4859ACFC-7BD3-4CA9-9322-1F1BB7B94B02}"/>
    <cellStyle name="Normal" xfId="0" builtinId="0"/>
    <cellStyle name="Normal 10" xfId="64" xr:uid="{AF37A483-0BFD-46A3-9318-EF3C947E1C67}"/>
    <cellStyle name="Normal 11" xfId="42" xr:uid="{F4BCC916-E02B-4268-9F84-A6FB4EF2DB58}"/>
    <cellStyle name="Normal 12" xfId="66" xr:uid="{B9F41CEB-6920-4DF3-83A2-A45010C56BC3}"/>
    <cellStyle name="Normal 13" xfId="68" xr:uid="{333C3F2C-D50C-4DC1-8E1D-85F1C1CC118E}"/>
    <cellStyle name="Normal 2" xfId="38" xr:uid="{84E5EEDE-FD95-42BD-822F-66AE9F2EF404}"/>
    <cellStyle name="Normal 2 2" xfId="60" xr:uid="{3F2D882E-F391-4F6F-8BE0-9129260F379D}"/>
    <cellStyle name="Normal 2 3" xfId="59" xr:uid="{1DCC9460-2BB0-4050-9FEA-352B8F04C895}"/>
    <cellStyle name="Normal 2 4" xfId="63" xr:uid="{A18618D1-5E2E-42B4-A761-BFD9308D938F}"/>
    <cellStyle name="Normal 3" xfId="2" xr:uid="{4069C6EF-69C8-F241-A479-C87D2BEEBCB3}"/>
    <cellStyle name="Normal 3 2" xfId="44" xr:uid="{3CDC7D0B-CF5F-4E8A-97A6-A1606B68D7D7}"/>
    <cellStyle name="Normal 4" xfId="37" xr:uid="{4854F05F-BF63-4788-A1F1-A8F0F7ABB0BD}"/>
    <cellStyle name="Normal 5" xfId="55" xr:uid="{23DACC1E-BA76-4EB3-8A5D-0C821FC1570E}"/>
    <cellStyle name="Normal 6" xfId="56" xr:uid="{FB9CB210-3F82-4318-BFC0-8E89E897AB26}"/>
    <cellStyle name="Normal 7" xfId="57" xr:uid="{23798DCD-F2B5-4293-B5C8-A55E95B8E343}"/>
    <cellStyle name="Normal 8" xfId="58" xr:uid="{DE5B74B3-7C79-482D-B5B9-0A3C84DD304F}"/>
    <cellStyle name="Normal 9" xfId="61" xr:uid="{77E27071-EA85-4C0A-BEFF-2F23593BF3D0}"/>
    <cellStyle name="Note 2" xfId="41" xr:uid="{2745850C-0329-4F9E-B217-13E2970CCA70}"/>
    <cellStyle name="Output" xfId="12" builtinId="21" customBuiltin="1"/>
    <cellStyle name="Percent 2" xfId="53" xr:uid="{27193FB0-81E4-4527-96E5-B6547F0C0788}"/>
    <cellStyle name="Percent 3" xfId="54" xr:uid="{A5615635-A251-4BFE-9266-A3333AA6C2EA}"/>
    <cellStyle name="Title" xfId="4" builtinId="15" customBuiltin="1"/>
    <cellStyle name="Total" xfId="18" builtinId="25" customBuiltin="1"/>
    <cellStyle name="Warning Text" xfId="16" builtinId="11" customBuiltin="1"/>
  </cellStyles>
  <dxfs count="18">
    <dxf>
      <font>
        <strike val="0"/>
        <outline val="0"/>
        <shadow val="0"/>
        <vertAlign val="baseline"/>
        <sz val="11"/>
        <name val="Calibri"/>
        <family val="2"/>
        <scheme val="minor"/>
      </font>
      <numFmt numFmtId="166" formatCode="&quot;$&quot;#,##0.00"/>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9" formatCode="m/d/yyyy"/>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patternType="none">
          <fgColor indexed="64"/>
          <bgColor auto="1"/>
        </patternFill>
      </fill>
      <alignment horizontal="left" vertical="top"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167" formatCode="0.000"/>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left" vertical="top" textRotation="0" wrapText="0" indent="0" justifyLastLine="0" shrinkToFit="0" readingOrder="0"/>
    </dxf>
    <dxf>
      <alignment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v.sharepoint.com/personal/jsotak_admin_nv_gov/Documents/GO%20Tele-Work%20Files/Reporting%20&amp;%20Tracking/Grant_Services_Tracker_4.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v.sharepoint.com/Users/savary_j/AppData/Local/Microsoft/Windows/INetCache/Content.Outlook/XBJ9U3NW/COVID-19%20FUNDING_master_06-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sheetName val="Pivots"/>
      <sheetName val="Dashboard"/>
      <sheetName val="Service Requests"/>
      <sheetName val="Partners"/>
      <sheetName val="Grants"/>
      <sheetName val="Contact Morgue"/>
      <sheetName val="Survey Recipients"/>
    </sheetNames>
    <sheetDataSet>
      <sheetData sheetId="0">
        <row r="2">
          <cell r="A2" t="str">
            <v>Hasty</v>
          </cell>
          <cell r="D2" t="str">
            <v>Discretionary</v>
          </cell>
          <cell r="E2" t="str">
            <v xml:space="preserve">ABMC </v>
          </cell>
          <cell r="F2" t="str">
            <v>ACB</v>
          </cell>
          <cell r="G2" t="str">
            <v>None</v>
          </cell>
        </row>
        <row r="3">
          <cell r="D3" t="str">
            <v>Mandatory</v>
          </cell>
          <cell r="E3" t="str">
            <v xml:space="preserve">ACF </v>
          </cell>
          <cell r="F3" t="str">
            <v>AD</v>
          </cell>
          <cell r="G3" t="str">
            <v>Yes, Unspecified</v>
          </cell>
        </row>
        <row r="4">
          <cell r="D4" t="str">
            <v>Supplemental</v>
          </cell>
          <cell r="E4" t="str">
            <v xml:space="preserve">ACFR </v>
          </cell>
          <cell r="F4" t="str">
            <v>ADAM</v>
          </cell>
          <cell r="G4">
            <v>0.05</v>
          </cell>
        </row>
        <row r="5">
          <cell r="D5" t="str">
            <v>N/A</v>
          </cell>
          <cell r="E5" t="str">
            <v>ACL</v>
          </cell>
          <cell r="F5" t="str">
            <v>ADMIN</v>
          </cell>
          <cell r="G5">
            <v>0.1</v>
          </cell>
        </row>
        <row r="6">
          <cell r="E6" t="str">
            <v xml:space="preserve">ADF </v>
          </cell>
          <cell r="F6" t="str">
            <v>ADPIFE</v>
          </cell>
          <cell r="G6">
            <v>0.15</v>
          </cell>
        </row>
        <row r="7">
          <cell r="E7" t="str">
            <v xml:space="preserve">AFRH </v>
          </cell>
          <cell r="F7" t="str">
            <v>ADSD</v>
          </cell>
          <cell r="G7">
            <v>0.2</v>
          </cell>
        </row>
        <row r="8">
          <cell r="E8" t="str">
            <v xml:space="preserve">AHRQ </v>
          </cell>
          <cell r="F8" t="str">
            <v>AG</v>
          </cell>
          <cell r="G8">
            <v>0.25</v>
          </cell>
        </row>
        <row r="9">
          <cell r="E9" t="str">
            <v xml:space="preserve">AMS </v>
          </cell>
          <cell r="F9" t="str">
            <v>AGAD</v>
          </cell>
          <cell r="G9">
            <v>0.3</v>
          </cell>
        </row>
        <row r="10">
          <cell r="E10" t="str">
            <v xml:space="preserve">AMTRAK </v>
          </cell>
          <cell r="F10" t="str">
            <v>AGBCJ</v>
          </cell>
          <cell r="G10">
            <v>0.4</v>
          </cell>
        </row>
        <row r="11">
          <cell r="C11" t="str">
            <v>Corporate Giving</v>
          </cell>
          <cell r="E11" t="str">
            <v xml:space="preserve">AOA </v>
          </cell>
          <cell r="F11" t="str">
            <v>AGBCP</v>
          </cell>
          <cell r="G11">
            <v>0.5</v>
          </cell>
        </row>
        <row r="12">
          <cell r="C12" t="str">
            <v>Local Agency</v>
          </cell>
          <cell r="E12" t="str">
            <v xml:space="preserve">APHIS </v>
          </cell>
          <cell r="F12" t="str">
            <v>AGBGA</v>
          </cell>
          <cell r="G12">
            <v>1</v>
          </cell>
        </row>
        <row r="13">
          <cell r="C13" t="str">
            <v>Federal Agency</v>
          </cell>
          <cell r="E13" t="str">
            <v xml:space="preserve">APPAL </v>
          </cell>
          <cell r="F13" t="str">
            <v>AGBL</v>
          </cell>
          <cell r="G13">
            <v>4</v>
          </cell>
        </row>
        <row r="14">
          <cell r="C14" t="str">
            <v>Foundation</v>
          </cell>
          <cell r="E14" t="str">
            <v xml:space="preserve">ARCTIC </v>
          </cell>
          <cell r="F14" t="str">
            <v>AGCE</v>
          </cell>
        </row>
        <row r="15">
          <cell r="C15" t="str">
            <v>National Association</v>
          </cell>
          <cell r="E15" t="str">
            <v xml:space="preserve">ARS </v>
          </cell>
          <cell r="F15" t="str">
            <v>AGLI</v>
          </cell>
        </row>
        <row r="16">
          <cell r="C16" t="str">
            <v>Nonprofit, Other</v>
          </cell>
          <cell r="E16" t="str">
            <v xml:space="preserve">ARTS </v>
          </cell>
          <cell r="F16" t="str">
            <v>AGPI</v>
          </cell>
        </row>
        <row r="17">
          <cell r="C17" t="str">
            <v>Private, Other</v>
          </cell>
          <cell r="E17" t="str">
            <v>ASPR</v>
          </cell>
          <cell r="F17" t="str">
            <v>AHA</v>
          </cell>
        </row>
        <row r="18">
          <cell r="C18" t="str">
            <v>State Agency</v>
          </cell>
          <cell r="E18" t="str">
            <v xml:space="preserve">ATBCB </v>
          </cell>
          <cell r="F18" t="str">
            <v>AHADB</v>
          </cell>
        </row>
        <row r="19">
          <cell r="E19" t="str">
            <v xml:space="preserve">ATF </v>
          </cell>
          <cell r="F19" t="str">
            <v>AI</v>
          </cell>
        </row>
        <row r="20">
          <cell r="E20" t="str">
            <v xml:space="preserve">ATSDR </v>
          </cell>
          <cell r="F20" t="str">
            <v>AIW</v>
          </cell>
        </row>
        <row r="21">
          <cell r="E21" t="str">
            <v xml:space="preserve">BBG </v>
          </cell>
          <cell r="F21" t="str">
            <v>ALA</v>
          </cell>
        </row>
        <row r="22">
          <cell r="E22" t="str">
            <v xml:space="preserve">BEA </v>
          </cell>
          <cell r="F22" t="str">
            <v>AOPM</v>
          </cell>
        </row>
        <row r="23">
          <cell r="E23" t="str">
            <v xml:space="preserve">BGSEEF </v>
          </cell>
          <cell r="F23" t="str">
            <v>AP</v>
          </cell>
        </row>
        <row r="24">
          <cell r="E24" t="str">
            <v xml:space="preserve">BIA </v>
          </cell>
          <cell r="F24" t="str">
            <v>ARM</v>
          </cell>
        </row>
        <row r="25">
          <cell r="E25" t="str">
            <v>BJA</v>
          </cell>
          <cell r="F25" t="str">
            <v>AS</v>
          </cell>
        </row>
        <row r="26">
          <cell r="E26" t="str">
            <v>BJS</v>
          </cell>
          <cell r="F26" t="str">
            <v>ASAD</v>
          </cell>
        </row>
        <row r="27">
          <cell r="E27" t="str">
            <v xml:space="preserve">BIS </v>
          </cell>
          <cell r="F27" t="str">
            <v>ASD</v>
          </cell>
        </row>
        <row r="28">
          <cell r="E28" t="str">
            <v xml:space="preserve">BLM </v>
          </cell>
          <cell r="F28" t="str">
            <v>BC</v>
          </cell>
        </row>
        <row r="29">
          <cell r="E29" t="str">
            <v xml:space="preserve">BLS </v>
          </cell>
          <cell r="F29" t="str">
            <v>BCA</v>
          </cell>
        </row>
        <row r="30">
          <cell r="E30" t="str">
            <v xml:space="preserve">BOP </v>
          </cell>
          <cell r="F30" t="str">
            <v>BDEN</v>
          </cell>
        </row>
        <row r="31">
          <cell r="E31" t="str">
            <v xml:space="preserve">BOR </v>
          </cell>
          <cell r="F31" t="str">
            <v>BDO</v>
          </cell>
        </row>
        <row r="32">
          <cell r="E32" t="str">
            <v xml:space="preserve">BPA </v>
          </cell>
          <cell r="F32" t="str">
            <v>BECDH</v>
          </cell>
        </row>
        <row r="33">
          <cell r="E33" t="str">
            <v xml:space="preserve">BPD </v>
          </cell>
          <cell r="F33" t="str">
            <v>BEN</v>
          </cell>
        </row>
        <row r="34">
          <cell r="E34" t="str">
            <v xml:space="preserve">CBO </v>
          </cell>
          <cell r="F34" t="str">
            <v>BES</v>
          </cell>
        </row>
        <row r="35">
          <cell r="E35" t="str">
            <v xml:space="preserve">CCC </v>
          </cell>
          <cell r="F35" t="str">
            <v>BIAPC</v>
          </cell>
        </row>
        <row r="36">
          <cell r="E36" t="str">
            <v xml:space="preserve">CCJJDP </v>
          </cell>
          <cell r="F36" t="str">
            <v>BIHD</v>
          </cell>
        </row>
        <row r="37">
          <cell r="E37" t="str">
            <v xml:space="preserve">CDC </v>
          </cell>
          <cell r="F37" t="str">
            <v>BIID</v>
          </cell>
        </row>
        <row r="38">
          <cell r="E38" t="str">
            <v xml:space="preserve">CDFI </v>
          </cell>
          <cell r="F38" t="str">
            <v>BIIR</v>
          </cell>
        </row>
        <row r="39">
          <cell r="E39" t="str">
            <v xml:space="preserve">CEQ </v>
          </cell>
          <cell r="F39" t="str">
            <v>BILC</v>
          </cell>
        </row>
        <row r="40">
          <cell r="E40" t="str">
            <v xml:space="preserve">CFTC </v>
          </cell>
          <cell r="F40" t="str">
            <v>BIMH</v>
          </cell>
        </row>
        <row r="41">
          <cell r="E41" t="str">
            <v xml:space="preserve">CFPB </v>
          </cell>
          <cell r="F41" t="str">
            <v>BIMLD</v>
          </cell>
        </row>
        <row r="42">
          <cell r="E42" t="str">
            <v xml:space="preserve">CIA </v>
          </cell>
          <cell r="F42" t="str">
            <v>BINTA</v>
          </cell>
        </row>
        <row r="43">
          <cell r="E43" t="str">
            <v xml:space="preserve">CITA </v>
          </cell>
          <cell r="F43" t="str">
            <v>BIRE</v>
          </cell>
        </row>
        <row r="44">
          <cell r="E44" t="str">
            <v xml:space="preserve">CMS </v>
          </cell>
          <cell r="F44" t="str">
            <v>BITA</v>
          </cell>
        </row>
        <row r="45">
          <cell r="E45" t="str">
            <v xml:space="preserve">CNCS </v>
          </cell>
          <cell r="F45" t="str">
            <v>BMG</v>
          </cell>
        </row>
        <row r="46">
          <cell r="E46" t="str">
            <v xml:space="preserve">COE </v>
          </cell>
          <cell r="F46" t="str">
            <v>BMH</v>
          </cell>
        </row>
        <row r="47">
          <cell r="E47" t="str">
            <v xml:space="preserve">COFA </v>
          </cell>
          <cell r="F47" t="str">
            <v>BOAG</v>
          </cell>
        </row>
        <row r="48">
          <cell r="E48" t="str">
            <v xml:space="preserve">COLC </v>
          </cell>
          <cell r="F48" t="str">
            <v>BOE</v>
          </cell>
        </row>
        <row r="49">
          <cell r="E49" t="str">
            <v xml:space="preserve">COPS </v>
          </cell>
          <cell r="F49" t="str">
            <v>BOEMFTCPC</v>
          </cell>
        </row>
        <row r="50">
          <cell r="E50" t="str">
            <v xml:space="preserve">CORP </v>
          </cell>
          <cell r="F50" t="str">
            <v>BOESW</v>
          </cell>
        </row>
        <row r="51">
          <cell r="E51" t="str">
            <v xml:space="preserve">CPPBSD </v>
          </cell>
          <cell r="F51" t="str">
            <v>BOF</v>
          </cell>
        </row>
        <row r="52">
          <cell r="E52" t="str">
            <v xml:space="preserve">CPSC </v>
          </cell>
          <cell r="F52" t="str">
            <v>BPEBP</v>
          </cell>
        </row>
        <row r="53">
          <cell r="E53" t="str">
            <v xml:space="preserve">CRB </v>
          </cell>
          <cell r="F53" t="str">
            <v>BREHS</v>
          </cell>
        </row>
        <row r="54">
          <cell r="E54" t="str">
            <v xml:space="preserve">CRC </v>
          </cell>
          <cell r="F54" t="str">
            <v>BSS</v>
          </cell>
        </row>
        <row r="55">
          <cell r="E55" t="str">
            <v xml:space="preserve">CSB </v>
          </cell>
          <cell r="F55" t="str">
            <v>CCICCH</v>
          </cell>
        </row>
        <row r="56">
          <cell r="E56" t="str">
            <v xml:space="preserve">CSEO </v>
          </cell>
          <cell r="F56" t="str">
            <v>CCRB</v>
          </cell>
        </row>
        <row r="57">
          <cell r="E57" t="str">
            <v xml:space="preserve">CSOSA </v>
          </cell>
          <cell r="F57" t="str">
            <v>CD</v>
          </cell>
        </row>
        <row r="58">
          <cell r="E58" t="str">
            <v xml:space="preserve">CSREES </v>
          </cell>
          <cell r="F58" t="str">
            <v>CDP</v>
          </cell>
        </row>
        <row r="59">
          <cell r="E59" t="str">
            <v xml:space="preserve">DARPA </v>
          </cell>
          <cell r="F59" t="str">
            <v>CEAS</v>
          </cell>
        </row>
        <row r="60">
          <cell r="E60" t="str">
            <v xml:space="preserve">DARS </v>
          </cell>
          <cell r="F60" t="str">
            <v>CED</v>
          </cell>
        </row>
        <row r="61">
          <cell r="E61" t="str">
            <v xml:space="preserve">DC </v>
          </cell>
          <cell r="F61" t="str">
            <v>CET</v>
          </cell>
        </row>
        <row r="62">
          <cell r="E62" t="str">
            <v xml:space="preserve">DCAA </v>
          </cell>
          <cell r="F62" t="str">
            <v>CIWS</v>
          </cell>
        </row>
        <row r="63">
          <cell r="E63" t="str">
            <v xml:space="preserve">DEA </v>
          </cell>
          <cell r="F63" t="str">
            <v>CJD</v>
          </cell>
        </row>
        <row r="64">
          <cell r="E64" t="str">
            <v xml:space="preserve">DEPO </v>
          </cell>
          <cell r="F64" t="str">
            <v>CJS</v>
          </cell>
        </row>
        <row r="65">
          <cell r="E65" t="str">
            <v xml:space="preserve">DFAS </v>
          </cell>
          <cell r="F65" t="str">
            <v>CM</v>
          </cell>
        </row>
        <row r="66">
          <cell r="E66" t="str">
            <v xml:space="preserve">DHS </v>
          </cell>
          <cell r="F66" t="str">
            <v>CNFNS</v>
          </cell>
        </row>
        <row r="67">
          <cell r="E67" t="str">
            <v xml:space="preserve">DIA </v>
          </cell>
          <cell r="F67" t="str">
            <v>CNRNHP</v>
          </cell>
        </row>
        <row r="68">
          <cell r="E68" t="str">
            <v xml:space="preserve">DISA </v>
          </cell>
          <cell r="F68" t="str">
            <v>COT</v>
          </cell>
        </row>
        <row r="69">
          <cell r="E69" t="str">
            <v xml:space="preserve">DLA </v>
          </cell>
          <cell r="F69" t="str">
            <v>CP</v>
          </cell>
        </row>
        <row r="70">
          <cell r="E70" t="str">
            <v xml:space="preserve">DNFSB </v>
          </cell>
          <cell r="F70" t="str">
            <v>CPBN</v>
          </cell>
        </row>
        <row r="71">
          <cell r="E71" t="str">
            <v xml:space="preserve">DOC </v>
          </cell>
          <cell r="F71" t="str">
            <v>CPD</v>
          </cell>
        </row>
        <row r="72">
          <cell r="E72" t="str">
            <v xml:space="preserve">DOD </v>
          </cell>
          <cell r="F72" t="str">
            <v>CPE</v>
          </cell>
        </row>
        <row r="73">
          <cell r="E73" t="str">
            <v xml:space="preserve">DOE </v>
          </cell>
          <cell r="F73" t="str">
            <v>CPS</v>
          </cell>
        </row>
        <row r="74">
          <cell r="E74" t="str">
            <v xml:space="preserve">DOI </v>
          </cell>
          <cell r="F74" t="str">
            <v>CRALEO</v>
          </cell>
        </row>
        <row r="75">
          <cell r="E75" t="str">
            <v xml:space="preserve">DOJ </v>
          </cell>
          <cell r="F75" t="str">
            <v>CRCN</v>
          </cell>
        </row>
        <row r="76">
          <cell r="E76" t="str">
            <v xml:space="preserve">DOL </v>
          </cell>
          <cell r="F76" t="str">
            <v>CSC</v>
          </cell>
        </row>
        <row r="77">
          <cell r="E77" t="str">
            <v xml:space="preserve">DOS </v>
          </cell>
          <cell r="F77" t="str">
            <v>CSE</v>
          </cell>
        </row>
        <row r="78">
          <cell r="E78" t="str">
            <v xml:space="preserve">DOT </v>
          </cell>
          <cell r="F78" t="str">
            <v>CSN</v>
          </cell>
        </row>
        <row r="79">
          <cell r="E79" t="str">
            <v xml:space="preserve">DRBC </v>
          </cell>
          <cell r="F79" t="str">
            <v>CSNA</v>
          </cell>
        </row>
        <row r="80">
          <cell r="E80" t="str">
            <v>DRL</v>
          </cell>
          <cell r="F80" t="str">
            <v>CSNC</v>
          </cell>
        </row>
        <row r="81">
          <cell r="E81" t="str">
            <v xml:space="preserve">﻿DSCA </v>
          </cell>
          <cell r="F81" t="str">
            <v>CTREC</v>
          </cell>
        </row>
        <row r="82">
          <cell r="E82" t="str">
            <v xml:space="preserve">DSS </v>
          </cell>
          <cell r="F82" t="str">
            <v>DBI</v>
          </cell>
        </row>
        <row r="83">
          <cell r="E83" t="str">
            <v xml:space="preserve">DTRA </v>
          </cell>
          <cell r="F83" t="str">
            <v>DBIDO</v>
          </cell>
        </row>
        <row r="84">
          <cell r="E84" t="str">
            <v xml:space="preserve">EAB </v>
          </cell>
          <cell r="F84" t="str">
            <v>DC</v>
          </cell>
        </row>
        <row r="85">
          <cell r="E85" t="str">
            <v xml:space="preserve">EAC </v>
          </cell>
          <cell r="F85" t="str">
            <v>DCCR</v>
          </cell>
        </row>
        <row r="86">
          <cell r="E86" t="str">
            <v xml:space="preserve">EBSA </v>
          </cell>
          <cell r="F86" t="str">
            <v>DCFS</v>
          </cell>
        </row>
        <row r="87">
          <cell r="E87" t="str">
            <v xml:space="preserve">ECAB </v>
          </cell>
          <cell r="F87" t="str">
            <v>DCNR</v>
          </cell>
        </row>
        <row r="88">
          <cell r="E88" t="str">
            <v xml:space="preserve">ECSA </v>
          </cell>
          <cell r="F88" t="str">
            <v>DEP</v>
          </cell>
        </row>
        <row r="89">
          <cell r="E89" t="str">
            <v xml:space="preserve">ED </v>
          </cell>
          <cell r="F89" t="str">
            <v>DETR</v>
          </cell>
        </row>
        <row r="90">
          <cell r="E90" t="str">
            <v xml:space="preserve">EDA </v>
          </cell>
          <cell r="F90" t="str">
            <v>DETRRD</v>
          </cell>
        </row>
        <row r="91">
          <cell r="E91" t="str">
            <v xml:space="preserve">EEOC </v>
          </cell>
          <cell r="F91" t="str">
            <v>DF</v>
          </cell>
        </row>
        <row r="92">
          <cell r="E92" t="str">
            <v xml:space="preserve">EERE </v>
          </cell>
          <cell r="F92" t="str">
            <v>DHCFP</v>
          </cell>
        </row>
        <row r="93">
          <cell r="E93" t="str">
            <v xml:space="preserve">EIA </v>
          </cell>
          <cell r="F93" t="str">
            <v>DHHS</v>
          </cell>
        </row>
        <row r="94">
          <cell r="E94" t="str">
            <v xml:space="preserve">EIB </v>
          </cell>
          <cell r="F94" t="str">
            <v>DHHSDO</v>
          </cell>
        </row>
        <row r="95">
          <cell r="E95" t="str">
            <v xml:space="preserve">EOA </v>
          </cell>
          <cell r="F95" t="str">
            <v>DIDS</v>
          </cell>
        </row>
        <row r="96">
          <cell r="E96" t="str">
            <v xml:space="preserve">EOIR </v>
          </cell>
          <cell r="F96" t="str">
            <v>DMD</v>
          </cell>
        </row>
        <row r="97">
          <cell r="E97" t="str">
            <v xml:space="preserve">EOP </v>
          </cell>
          <cell r="F97" t="str">
            <v>DMV</v>
          </cell>
        </row>
        <row r="98">
          <cell r="E98" t="str">
            <v xml:space="preserve">EPA </v>
          </cell>
          <cell r="F98" t="str">
            <v>DMVADMIN</v>
          </cell>
        </row>
        <row r="99">
          <cell r="E99" t="str">
            <v xml:space="preserve">ERS </v>
          </cell>
          <cell r="F99" t="str">
            <v>DMVCED</v>
          </cell>
        </row>
        <row r="100">
          <cell r="E100" t="str">
            <v xml:space="preserve">ESA </v>
          </cell>
          <cell r="F100" t="str">
            <v>DOC</v>
          </cell>
        </row>
        <row r="101">
          <cell r="E101" t="str">
            <v xml:space="preserve">ETA </v>
          </cell>
          <cell r="F101" t="str">
            <v>DOCC</v>
          </cell>
        </row>
        <row r="102">
          <cell r="E102" t="str">
            <v xml:space="preserve">FAA </v>
          </cell>
          <cell r="F102" t="str">
            <v>DOCESP</v>
          </cell>
        </row>
        <row r="103">
          <cell r="E103" t="str">
            <v xml:space="preserve">FAR </v>
          </cell>
          <cell r="F103" t="str">
            <v>DOCII</v>
          </cell>
        </row>
        <row r="104">
          <cell r="E104" t="str">
            <v xml:space="preserve">FAS </v>
          </cell>
          <cell r="F104" t="str">
            <v>DOCRPS</v>
          </cell>
        </row>
        <row r="105">
          <cell r="E105" t="str">
            <v xml:space="preserve">FASAB </v>
          </cell>
          <cell r="F105" t="str">
            <v>DOE</v>
          </cell>
        </row>
        <row r="106">
          <cell r="E106" t="str">
            <v xml:space="preserve">FBI </v>
          </cell>
          <cell r="F106" t="str">
            <v>DOM</v>
          </cell>
        </row>
        <row r="107">
          <cell r="E107" t="str">
            <v xml:space="preserve">FCA </v>
          </cell>
          <cell r="F107" t="str">
            <v>DOR</v>
          </cell>
        </row>
        <row r="108">
          <cell r="E108" t="str">
            <v xml:space="preserve">FCC </v>
          </cell>
          <cell r="F108" t="str">
            <v>DOT</v>
          </cell>
        </row>
        <row r="109">
          <cell r="E109" t="str">
            <v xml:space="preserve">FCIC </v>
          </cell>
          <cell r="F109" t="str">
            <v>DOTADMIN</v>
          </cell>
        </row>
        <row r="110">
          <cell r="E110" t="str">
            <v xml:space="preserve">FCSIC </v>
          </cell>
          <cell r="F110" t="str">
            <v>DOTC</v>
          </cell>
        </row>
        <row r="111">
          <cell r="E111" t="str">
            <v xml:space="preserve">FDA </v>
          </cell>
          <cell r="F111" t="str">
            <v>DOTDD</v>
          </cell>
        </row>
        <row r="112">
          <cell r="E112" t="str">
            <v xml:space="preserve">FDIC </v>
          </cell>
          <cell r="F112" t="str">
            <v>DOTESD</v>
          </cell>
        </row>
        <row r="113">
          <cell r="E113" t="str">
            <v xml:space="preserve">FEC </v>
          </cell>
          <cell r="F113" t="str">
            <v>DOTMS</v>
          </cell>
        </row>
        <row r="114">
          <cell r="E114" t="str">
            <v xml:space="preserve">FEMA </v>
          </cell>
          <cell r="F114" t="str">
            <v>DOTO</v>
          </cell>
        </row>
        <row r="115">
          <cell r="E115" t="str">
            <v xml:space="preserve">FERC </v>
          </cell>
          <cell r="F115" t="str">
            <v>DOTP</v>
          </cell>
        </row>
        <row r="116">
          <cell r="E116" t="str">
            <v xml:space="preserve">FFIEC </v>
          </cell>
          <cell r="F116" t="str">
            <v>DOTPM</v>
          </cell>
        </row>
        <row r="117">
          <cell r="E117" t="str">
            <v xml:space="preserve">FHEO </v>
          </cell>
          <cell r="F117" t="str">
            <v>DOTRS</v>
          </cell>
        </row>
        <row r="118">
          <cell r="E118" t="str">
            <v xml:space="preserve">FHFA </v>
          </cell>
          <cell r="F118" t="str">
            <v>DOTRSYS</v>
          </cell>
        </row>
        <row r="119">
          <cell r="E119" t="str">
            <v xml:space="preserve">FHFB </v>
          </cell>
          <cell r="F119" t="str">
            <v>DOTSD</v>
          </cell>
        </row>
        <row r="120">
          <cell r="E120" t="str">
            <v xml:space="preserve">FHWA </v>
          </cell>
          <cell r="F120" t="str">
            <v>DOW</v>
          </cell>
        </row>
        <row r="121">
          <cell r="E121" t="str">
            <v xml:space="preserve">FINCEN </v>
          </cell>
          <cell r="F121" t="str">
            <v>DOWCED</v>
          </cell>
        </row>
        <row r="122">
          <cell r="E122" t="str">
            <v xml:space="preserve">FINCIC </v>
          </cell>
          <cell r="F122" t="str">
            <v>DOWF</v>
          </cell>
        </row>
        <row r="123">
          <cell r="E123" t="str">
            <v xml:space="preserve">﻿FISCAL </v>
          </cell>
          <cell r="F123" t="str">
            <v>DOWG</v>
          </cell>
        </row>
        <row r="124">
          <cell r="E124" t="str">
            <v xml:space="preserve">FLETC </v>
          </cell>
          <cell r="F124" t="str">
            <v>DOWH</v>
          </cell>
        </row>
        <row r="125">
          <cell r="E125" t="str">
            <v xml:space="preserve">FLRA </v>
          </cell>
          <cell r="F125" t="str">
            <v>DOWLE</v>
          </cell>
        </row>
        <row r="126">
          <cell r="E126" t="str">
            <v xml:space="preserve">FMC </v>
          </cell>
          <cell r="F126" t="str">
            <v>DOWOP</v>
          </cell>
        </row>
        <row r="127">
          <cell r="E127" t="str">
            <v xml:space="preserve">FMCS </v>
          </cell>
          <cell r="F127" t="str">
            <v>DPBH</v>
          </cell>
        </row>
        <row r="128">
          <cell r="E128" t="str">
            <v xml:space="preserve">FMCSA </v>
          </cell>
          <cell r="F128" t="str">
            <v>DPS</v>
          </cell>
        </row>
        <row r="129">
          <cell r="E129" t="str">
            <v xml:space="preserve">FNS </v>
          </cell>
          <cell r="F129" t="str">
            <v>DPSID</v>
          </cell>
        </row>
        <row r="130">
          <cell r="E130" t="str">
            <v xml:space="preserve">FPPO </v>
          </cell>
          <cell r="F130" t="str">
            <v>DPST</v>
          </cell>
        </row>
        <row r="131">
          <cell r="E131" t="str">
            <v xml:space="preserve">FR </v>
          </cell>
          <cell r="F131" t="str">
            <v>DRI</v>
          </cell>
        </row>
        <row r="132">
          <cell r="E132" t="str">
            <v xml:space="preserve">FRA </v>
          </cell>
          <cell r="F132" t="str">
            <v>DRIAIC</v>
          </cell>
        </row>
        <row r="133">
          <cell r="E133" t="str">
            <v xml:space="preserve">FRS </v>
          </cell>
          <cell r="F133" t="str">
            <v>DRIAS</v>
          </cell>
        </row>
        <row r="134">
          <cell r="E134" t="str">
            <v xml:space="preserve">FRTIB </v>
          </cell>
          <cell r="F134" t="str">
            <v>DRIHS</v>
          </cell>
        </row>
        <row r="135">
          <cell r="E135" t="str">
            <v xml:space="preserve">FS </v>
          </cell>
          <cell r="F135" t="str">
            <v>DRIRS</v>
          </cell>
        </row>
        <row r="136">
          <cell r="E136" t="str">
            <v xml:space="preserve">FSA </v>
          </cell>
          <cell r="F136" t="str">
            <v>DRISS</v>
          </cell>
        </row>
        <row r="137">
          <cell r="E137" t="str">
            <v xml:space="preserve">FSIS </v>
          </cell>
          <cell r="F137" t="str">
            <v>DRKLF</v>
          </cell>
        </row>
        <row r="138">
          <cell r="E138" t="str">
            <v xml:space="preserve">FTA </v>
          </cell>
          <cell r="F138" t="str">
            <v>DSL</v>
          </cell>
        </row>
        <row r="139">
          <cell r="E139" t="str">
            <v xml:space="preserve">FTC </v>
          </cell>
          <cell r="F139" t="str">
            <v>DSP</v>
          </cell>
        </row>
        <row r="140">
          <cell r="E140" t="str">
            <v xml:space="preserve">FTZB </v>
          </cell>
          <cell r="F140" t="str">
            <v>DSPWR</v>
          </cell>
        </row>
        <row r="141">
          <cell r="E141" t="str">
            <v xml:space="preserve">FWS </v>
          </cell>
          <cell r="F141" t="str">
            <v>DTCA</v>
          </cell>
        </row>
        <row r="142">
          <cell r="E142" t="str">
            <v xml:space="preserve">GAO </v>
          </cell>
          <cell r="F142" t="str">
            <v>DWR</v>
          </cell>
        </row>
        <row r="143">
          <cell r="E143" t="str">
            <v xml:space="preserve">GEO </v>
          </cell>
          <cell r="F143" t="str">
            <v>DWSS</v>
          </cell>
        </row>
        <row r="144">
          <cell r="E144" t="str">
            <v>GG</v>
          </cell>
          <cell r="F144" t="str">
            <v>EC</v>
          </cell>
        </row>
        <row r="145">
          <cell r="E145" t="str">
            <v xml:space="preserve">GIPSA </v>
          </cell>
          <cell r="F145" t="str">
            <v>EDSS</v>
          </cell>
        </row>
        <row r="146">
          <cell r="E146" t="str">
            <v xml:space="preserve">GPO </v>
          </cell>
          <cell r="F146" t="str">
            <v>EE</v>
          </cell>
        </row>
        <row r="147">
          <cell r="E147" t="str">
            <v xml:space="preserve">GSA </v>
          </cell>
          <cell r="F147" t="str">
            <v>EES</v>
          </cell>
        </row>
        <row r="148">
          <cell r="E148" t="str">
            <v xml:space="preserve">HHS </v>
          </cell>
          <cell r="F148" t="str">
            <v>EITS</v>
          </cell>
        </row>
        <row r="149">
          <cell r="E149" t="str">
            <v xml:space="preserve">HHSIG </v>
          </cell>
          <cell r="F149" t="str">
            <v>ELD</v>
          </cell>
        </row>
        <row r="150">
          <cell r="E150" t="str">
            <v xml:space="preserve">HOPE </v>
          </cell>
          <cell r="F150" t="str">
            <v>EM</v>
          </cell>
        </row>
        <row r="151">
          <cell r="E151" t="str">
            <v xml:space="preserve">HPAC </v>
          </cell>
          <cell r="F151" t="str">
            <v>EMRB</v>
          </cell>
        </row>
        <row r="152">
          <cell r="E152" t="str">
            <v xml:space="preserve">HRSA </v>
          </cell>
          <cell r="F152" t="str">
            <v>ESD</v>
          </cell>
        </row>
        <row r="153">
          <cell r="E153" t="str">
            <v xml:space="preserve">HST </v>
          </cell>
          <cell r="F153" t="str">
            <v>FAD</v>
          </cell>
        </row>
        <row r="154">
          <cell r="E154" t="str">
            <v xml:space="preserve">HUD </v>
          </cell>
          <cell r="F154" t="str">
            <v>FID</v>
          </cell>
        </row>
        <row r="155">
          <cell r="E155" t="str">
            <v xml:space="preserve">IAF </v>
          </cell>
          <cell r="F155" t="str">
            <v>FL</v>
          </cell>
        </row>
        <row r="156">
          <cell r="E156" t="str">
            <v xml:space="preserve">ICEB </v>
          </cell>
          <cell r="F156" t="str">
            <v>FM</v>
          </cell>
        </row>
        <row r="157">
          <cell r="E157" t="str">
            <v xml:space="preserve">IHS </v>
          </cell>
          <cell r="F157" t="str">
            <v>FND</v>
          </cell>
        </row>
        <row r="158">
          <cell r="E158" t="str">
            <v xml:space="preserve">IIO </v>
          </cell>
          <cell r="F158" t="str">
            <v>FSD</v>
          </cell>
        </row>
        <row r="159">
          <cell r="E159" t="str">
            <v xml:space="preserve">IRS </v>
          </cell>
          <cell r="F159" t="str">
            <v>GBC</v>
          </cell>
        </row>
        <row r="160">
          <cell r="E160" t="str">
            <v xml:space="preserve">ISOO </v>
          </cell>
          <cell r="F160" t="str">
            <v>GBCA</v>
          </cell>
        </row>
        <row r="161">
          <cell r="E161" t="str">
            <v>IMLS</v>
          </cell>
          <cell r="F161" t="str">
            <v>GBCCS</v>
          </cell>
        </row>
        <row r="162">
          <cell r="E162" t="str">
            <v xml:space="preserve">ITA </v>
          </cell>
          <cell r="F162" t="str">
            <v>GBD</v>
          </cell>
        </row>
        <row r="163">
          <cell r="E163" t="str">
            <v xml:space="preserve">ITC </v>
          </cell>
          <cell r="F163" t="str">
            <v>GCB</v>
          </cell>
        </row>
        <row r="164">
          <cell r="E164" t="str">
            <v xml:space="preserve">JBEA </v>
          </cell>
          <cell r="F164" t="str">
            <v>GFO</v>
          </cell>
        </row>
        <row r="165">
          <cell r="E165" t="str">
            <v xml:space="preserve">LMSO </v>
          </cell>
          <cell r="F165" t="str">
            <v>GO</v>
          </cell>
        </row>
        <row r="166">
          <cell r="E166" t="str">
            <v xml:space="preserve">﻿LOC </v>
          </cell>
          <cell r="F166" t="str">
            <v>GOED</v>
          </cell>
        </row>
        <row r="167">
          <cell r="E167" t="str">
            <v xml:space="preserve">LSC </v>
          </cell>
          <cell r="F167" t="str">
            <v>GOGAB</v>
          </cell>
        </row>
        <row r="168">
          <cell r="E168" t="str">
            <v xml:space="preserve">MARAD </v>
          </cell>
          <cell r="F168" t="str">
            <v>GOV</v>
          </cell>
        </row>
        <row r="169">
          <cell r="E169" t="str">
            <v xml:space="preserve">MBDA </v>
          </cell>
          <cell r="F169" t="str">
            <v>GSD</v>
          </cell>
        </row>
        <row r="170">
          <cell r="E170" t="str">
            <v xml:space="preserve">MCC </v>
          </cell>
          <cell r="F170" t="str">
            <v>GTS</v>
          </cell>
        </row>
        <row r="171">
          <cell r="E171" t="str">
            <v xml:space="preserve">MDA </v>
          </cell>
          <cell r="F171" t="str">
            <v>GWIB</v>
          </cell>
        </row>
        <row r="172">
          <cell r="E172" t="str">
            <v xml:space="preserve">MISS </v>
          </cell>
          <cell r="F172" t="str">
            <v>HMEB</v>
          </cell>
        </row>
        <row r="173">
          <cell r="E173" t="str">
            <v xml:space="preserve">MKU </v>
          </cell>
          <cell r="F173" t="str">
            <v>HPO</v>
          </cell>
        </row>
        <row r="174">
          <cell r="E174" t="str">
            <v xml:space="preserve">MMC </v>
          </cell>
          <cell r="F174" t="str">
            <v>HR</v>
          </cell>
        </row>
        <row r="175">
          <cell r="E175" t="str">
            <v xml:space="preserve">MMS </v>
          </cell>
          <cell r="F175" t="str">
            <v>IC</v>
          </cell>
        </row>
        <row r="176">
          <cell r="E176" t="str">
            <v xml:space="preserve">MSHA </v>
          </cell>
          <cell r="F176" t="str">
            <v>IDPD</v>
          </cell>
        </row>
        <row r="177">
          <cell r="E177" t="str">
            <v xml:space="preserve">MSHFRC </v>
          </cell>
          <cell r="F177" t="str">
            <v>IFC</v>
          </cell>
        </row>
        <row r="178">
          <cell r="E178" t="str">
            <v xml:space="preserve">MSPB </v>
          </cell>
          <cell r="F178" t="str">
            <v>IT</v>
          </cell>
        </row>
        <row r="179">
          <cell r="E179" t="str">
            <v xml:space="preserve">NARA </v>
          </cell>
          <cell r="F179" t="str">
            <v>JC</v>
          </cell>
        </row>
        <row r="180">
          <cell r="E180" t="str">
            <v xml:space="preserve">NASA </v>
          </cell>
          <cell r="F180" t="str">
            <v>JCSN</v>
          </cell>
        </row>
        <row r="181">
          <cell r="E181" t="str">
            <v xml:space="preserve">NASS </v>
          </cell>
          <cell r="F181" t="str">
            <v>JIC</v>
          </cell>
        </row>
        <row r="182">
          <cell r="E182" t="str">
            <v xml:space="preserve">NCA </v>
          </cell>
          <cell r="F182" t="str">
            <v>LC</v>
          </cell>
        </row>
        <row r="183">
          <cell r="E183" t="str">
            <v xml:space="preserve">NCD </v>
          </cell>
          <cell r="F183" t="str">
            <v>LCB</v>
          </cell>
        </row>
        <row r="184">
          <cell r="E184" t="str">
            <v xml:space="preserve">NCLIS </v>
          </cell>
          <cell r="F184" t="str">
            <v>LD</v>
          </cell>
        </row>
        <row r="185">
          <cell r="E185" t="str">
            <v xml:space="preserve">NCPPCC </v>
          </cell>
          <cell r="F185" t="str">
            <v>LEG</v>
          </cell>
        </row>
        <row r="186">
          <cell r="E186" t="str">
            <v xml:space="preserve">NCS </v>
          </cell>
          <cell r="F186" t="str">
            <v>LEGA</v>
          </cell>
        </row>
        <row r="187">
          <cell r="E187" t="str">
            <v xml:space="preserve">NCUA </v>
          </cell>
          <cell r="F187" t="str">
            <v>LEGAD</v>
          </cell>
        </row>
        <row r="188">
          <cell r="E188" t="str">
            <v xml:space="preserve">NEC </v>
          </cell>
          <cell r="F188" t="str">
            <v>LEGADMIN</v>
          </cell>
        </row>
        <row r="189">
          <cell r="E189" t="str">
            <v>NEA</v>
          </cell>
          <cell r="F189" t="str">
            <v>LEGCO</v>
          </cell>
        </row>
        <row r="190">
          <cell r="E190" t="str">
            <v>NEH</v>
          </cell>
          <cell r="F190" t="str">
            <v>LEGRD</v>
          </cell>
        </row>
        <row r="191">
          <cell r="E191" t="str">
            <v xml:space="preserve">NEIGHBOR </v>
          </cell>
          <cell r="F191" t="str">
            <v>LEGS</v>
          </cell>
        </row>
        <row r="192">
          <cell r="E192" t="str">
            <v>NETL</v>
          </cell>
          <cell r="F192" t="str">
            <v>LP</v>
          </cell>
        </row>
        <row r="193">
          <cell r="E193" t="str">
            <v xml:space="preserve">NHTSA </v>
          </cell>
          <cell r="F193" t="str">
            <v>MAB</v>
          </cell>
        </row>
        <row r="194">
          <cell r="E194" t="str">
            <v xml:space="preserve">NIFA </v>
          </cell>
          <cell r="F194" t="str">
            <v>MAMD</v>
          </cell>
        </row>
        <row r="195">
          <cell r="E195" t="str">
            <v>NIC</v>
          </cell>
          <cell r="F195" t="str">
            <v>MC</v>
          </cell>
        </row>
        <row r="196">
          <cell r="E196" t="str">
            <v xml:space="preserve">NIGC </v>
          </cell>
          <cell r="F196" t="str">
            <v>MCD</v>
          </cell>
        </row>
        <row r="197">
          <cell r="E197" t="str">
            <v xml:space="preserve">NIH </v>
          </cell>
          <cell r="F197" t="str">
            <v>MH</v>
          </cell>
        </row>
        <row r="198">
          <cell r="E198" t="str">
            <v>NIJ</v>
          </cell>
          <cell r="F198" t="str">
            <v>MS</v>
          </cell>
        </row>
        <row r="199">
          <cell r="E199" t="str">
            <v xml:space="preserve">NIL </v>
          </cell>
          <cell r="F199" t="str">
            <v>NAC</v>
          </cell>
        </row>
        <row r="200">
          <cell r="E200" t="str">
            <v xml:space="preserve">NIST </v>
          </cell>
          <cell r="F200" t="str">
            <v>NACPA</v>
          </cell>
        </row>
        <row r="201">
          <cell r="E201" t="str">
            <v xml:space="preserve">NLRB </v>
          </cell>
          <cell r="F201" t="str">
            <v>NBPC</v>
          </cell>
        </row>
        <row r="202">
          <cell r="E202" t="str">
            <v xml:space="preserve">NMB </v>
          </cell>
          <cell r="F202" t="str">
            <v>NBRLPG</v>
          </cell>
        </row>
        <row r="203">
          <cell r="E203" t="str">
            <v xml:space="preserve">NNSA </v>
          </cell>
          <cell r="F203" t="str">
            <v>NBSPC</v>
          </cell>
        </row>
        <row r="204">
          <cell r="E204" t="str">
            <v xml:space="preserve">NOAA </v>
          </cell>
          <cell r="F204" t="str">
            <v>NBWC</v>
          </cell>
        </row>
        <row r="205">
          <cell r="E205" t="str">
            <v xml:space="preserve">NPREC </v>
          </cell>
          <cell r="F205" t="str">
            <v>NCFW</v>
          </cell>
        </row>
        <row r="206">
          <cell r="E206" t="str">
            <v xml:space="preserve">NPS </v>
          </cell>
          <cell r="F206" t="str">
            <v>NCIC</v>
          </cell>
        </row>
        <row r="207">
          <cell r="E207" t="str">
            <v xml:space="preserve">NRC </v>
          </cell>
          <cell r="F207" t="str">
            <v>NCMA</v>
          </cell>
        </row>
        <row r="208">
          <cell r="E208" t="str">
            <v xml:space="preserve">NRCS </v>
          </cell>
          <cell r="F208" t="str">
            <v>NCMR</v>
          </cell>
        </row>
        <row r="209">
          <cell r="E209" t="str">
            <v xml:space="preserve">NSA </v>
          </cell>
          <cell r="F209" t="str">
            <v>NCOHV</v>
          </cell>
        </row>
        <row r="210">
          <cell r="E210" t="str">
            <v xml:space="preserve">NSF </v>
          </cell>
          <cell r="F210" t="str">
            <v>NCSP</v>
          </cell>
        </row>
        <row r="211">
          <cell r="E211" t="str">
            <v xml:space="preserve">NTIA </v>
          </cell>
          <cell r="F211" t="str">
            <v>NDL</v>
          </cell>
        </row>
        <row r="212">
          <cell r="E212" t="str">
            <v xml:space="preserve">﻿NTSB </v>
          </cell>
          <cell r="F212" t="str">
            <v>NERC</v>
          </cell>
        </row>
        <row r="213">
          <cell r="E213" t="str">
            <v xml:space="preserve">NWTRB </v>
          </cell>
          <cell r="F213" t="str">
            <v>NFO</v>
          </cell>
        </row>
        <row r="214">
          <cell r="E214" t="str">
            <v>OASH</v>
          </cell>
          <cell r="F214" t="str">
            <v>NGCBGC</v>
          </cell>
        </row>
        <row r="215">
          <cell r="E215" t="str">
            <v xml:space="preserve">OCC </v>
          </cell>
          <cell r="F215" t="str">
            <v>NGCBGCAD</v>
          </cell>
        </row>
        <row r="216">
          <cell r="E216" t="str">
            <v xml:space="preserve">ODNI </v>
          </cell>
          <cell r="F216" t="str">
            <v>NGCBGCADMIN</v>
          </cell>
        </row>
        <row r="217">
          <cell r="E217" t="str">
            <v xml:space="preserve">OEPNU </v>
          </cell>
          <cell r="F217" t="str">
            <v>NGCBGCED</v>
          </cell>
        </row>
        <row r="218">
          <cell r="E218" t="str">
            <v xml:space="preserve">OFAC </v>
          </cell>
          <cell r="F218" t="str">
            <v>NGCBGCID</v>
          </cell>
        </row>
        <row r="219">
          <cell r="E219" t="str">
            <v xml:space="preserve">OFCCP </v>
          </cell>
          <cell r="F219" t="str">
            <v>NGCBGCTD</v>
          </cell>
        </row>
        <row r="220">
          <cell r="E220" t="str">
            <v xml:space="preserve">OFHEO </v>
          </cell>
          <cell r="F220" t="str">
            <v>NGCBGCTLD</v>
          </cell>
        </row>
        <row r="221">
          <cell r="E221" t="str">
            <v xml:space="preserve">OFPP </v>
          </cell>
          <cell r="F221" t="str">
            <v>NHP</v>
          </cell>
        </row>
        <row r="222">
          <cell r="E222" t="str">
            <v xml:space="preserve">OJJDP </v>
          </cell>
          <cell r="F222" t="str">
            <v>NHS</v>
          </cell>
        </row>
        <row r="223">
          <cell r="E223" t="str">
            <v xml:space="preserve">OJP </v>
          </cell>
          <cell r="F223" t="str">
            <v>NHSC</v>
          </cell>
        </row>
        <row r="224">
          <cell r="E224" t="str">
            <v xml:space="preserve">OMB </v>
          </cell>
          <cell r="F224" t="str">
            <v>NIAA</v>
          </cell>
        </row>
        <row r="225">
          <cell r="E225" t="str">
            <v xml:space="preserve">ONDCP </v>
          </cell>
          <cell r="F225" t="str">
            <v>NIC</v>
          </cell>
        </row>
        <row r="226">
          <cell r="E226" t="str">
            <v xml:space="preserve">ONHIR </v>
          </cell>
          <cell r="F226" t="str">
            <v>NJC</v>
          </cell>
        </row>
        <row r="227">
          <cell r="E227" t="str">
            <v>ONR</v>
          </cell>
          <cell r="F227" t="str">
            <v>NJLSB</v>
          </cell>
        </row>
        <row r="228">
          <cell r="E228" t="str">
            <v xml:space="preserve">OPIC </v>
          </cell>
          <cell r="F228" t="str">
            <v>NLTCA</v>
          </cell>
        </row>
        <row r="229">
          <cell r="E229" t="str">
            <v xml:space="preserve">OPM </v>
          </cell>
          <cell r="F229" t="str">
            <v>NOVS</v>
          </cell>
        </row>
        <row r="230">
          <cell r="E230" t="str">
            <v xml:space="preserve">OPPM </v>
          </cell>
          <cell r="F230" t="str">
            <v>NPA</v>
          </cell>
        </row>
        <row r="231">
          <cell r="E231" t="str">
            <v xml:space="preserve">OSC </v>
          </cell>
          <cell r="F231" t="str">
            <v>NPB</v>
          </cell>
        </row>
        <row r="232">
          <cell r="E232" t="str">
            <v xml:space="preserve">OSHA </v>
          </cell>
          <cell r="F232" t="str">
            <v>NPEDCP</v>
          </cell>
        </row>
        <row r="233">
          <cell r="E233" t="str">
            <v xml:space="preserve">OSHRC </v>
          </cell>
          <cell r="F233" t="str">
            <v>NPO</v>
          </cell>
        </row>
        <row r="234">
          <cell r="E234" t="str">
            <v xml:space="preserve">OSM </v>
          </cell>
          <cell r="F234" t="str">
            <v>NPP</v>
          </cell>
        </row>
        <row r="235">
          <cell r="E235" t="str">
            <v xml:space="preserve">OSTP </v>
          </cell>
          <cell r="F235" t="str">
            <v>NSAC</v>
          </cell>
        </row>
        <row r="236">
          <cell r="E236" t="str">
            <v xml:space="preserve">OTS </v>
          </cell>
          <cell r="F236" t="str">
            <v>NSBAIDRD</v>
          </cell>
        </row>
        <row r="237">
          <cell r="E237" t="str">
            <v>OVC</v>
          </cell>
          <cell r="F237" t="str">
            <v>NSBAT</v>
          </cell>
        </row>
        <row r="238">
          <cell r="E238" t="str">
            <v>OVW</v>
          </cell>
          <cell r="F238" t="str">
            <v>NSBC</v>
          </cell>
        </row>
        <row r="239">
          <cell r="E239" t="str">
            <v xml:space="preserve">PACIFIC </v>
          </cell>
          <cell r="F239" t="str">
            <v>NSBGN</v>
          </cell>
        </row>
        <row r="240">
          <cell r="E240" t="str">
            <v xml:space="preserve">PBGC </v>
          </cell>
          <cell r="F240" t="str">
            <v>NSBLA</v>
          </cell>
        </row>
        <row r="241">
          <cell r="E241" t="str">
            <v xml:space="preserve">PC </v>
          </cell>
          <cell r="F241" t="str">
            <v>NSBMT</v>
          </cell>
        </row>
        <row r="242">
          <cell r="E242" t="str">
            <v xml:space="preserve">PHMSA </v>
          </cell>
          <cell r="F242" t="str">
            <v>NSBOEADGC</v>
          </cell>
        </row>
        <row r="243">
          <cell r="E243" t="str">
            <v xml:space="preserve">PHS </v>
          </cell>
          <cell r="F243" t="str">
            <v>NSBPELS</v>
          </cell>
        </row>
        <row r="244">
          <cell r="E244" t="str">
            <v xml:space="preserve">PRC </v>
          </cell>
          <cell r="F244" t="str">
            <v>NSC</v>
          </cell>
        </row>
        <row r="245">
          <cell r="E245" t="str">
            <v xml:space="preserve">PRES </v>
          </cell>
          <cell r="F245" t="str">
            <v>NSCA</v>
          </cell>
        </row>
        <row r="246">
          <cell r="E246" t="str">
            <v xml:space="preserve">PT </v>
          </cell>
          <cell r="F246" t="str">
            <v>NSCCS</v>
          </cell>
        </row>
        <row r="247">
          <cell r="E247" t="str">
            <v xml:space="preserve">PTO </v>
          </cell>
          <cell r="F247" t="str">
            <v>NSCLL</v>
          </cell>
        </row>
        <row r="248">
          <cell r="E248" t="str">
            <v xml:space="preserve">RATB </v>
          </cell>
          <cell r="F248" t="str">
            <v>NSCO</v>
          </cell>
        </row>
        <row r="249">
          <cell r="E249" t="str">
            <v xml:space="preserve">RBS </v>
          </cell>
          <cell r="F249" t="str">
            <v>NSERC</v>
          </cell>
        </row>
        <row r="250">
          <cell r="E250" t="str">
            <v>RD</v>
          </cell>
          <cell r="F250" t="str">
            <v>NSFB</v>
          </cell>
        </row>
        <row r="251">
          <cell r="E251" t="str">
            <v xml:space="preserve">RHS </v>
          </cell>
          <cell r="F251" t="str">
            <v>NSHE</v>
          </cell>
        </row>
        <row r="252">
          <cell r="E252" t="str">
            <v xml:space="preserve">RISC </v>
          </cell>
          <cell r="F252" t="str">
            <v>NSHEADMIN</v>
          </cell>
        </row>
        <row r="253">
          <cell r="E253" t="str">
            <v xml:space="preserve">RITA </v>
          </cell>
          <cell r="F253" t="str">
            <v>NSHEBR</v>
          </cell>
        </row>
        <row r="254">
          <cell r="E254" t="str">
            <v xml:space="preserve">RMA </v>
          </cell>
          <cell r="F254" t="str">
            <v>NSHLF</v>
          </cell>
        </row>
        <row r="255">
          <cell r="E255" t="str">
            <v xml:space="preserve">RRB </v>
          </cell>
          <cell r="F255" t="str">
            <v>NSOR</v>
          </cell>
        </row>
        <row r="256">
          <cell r="E256" t="str">
            <v xml:space="preserve">RTB </v>
          </cell>
          <cell r="F256" t="str">
            <v>NSRC</v>
          </cell>
        </row>
        <row r="257">
          <cell r="E257" t="str">
            <v xml:space="preserve">﻿RUS </v>
          </cell>
          <cell r="F257" t="str">
            <v>NSTCLL</v>
          </cell>
        </row>
        <row r="258">
          <cell r="E258" t="str">
            <v xml:space="preserve">SAMHSA </v>
          </cell>
          <cell r="F258" t="str">
            <v>NTC</v>
          </cell>
        </row>
        <row r="259">
          <cell r="E259" t="str">
            <v xml:space="preserve">SBA </v>
          </cell>
          <cell r="F259" t="str">
            <v>NV</v>
          </cell>
        </row>
        <row r="260">
          <cell r="E260" t="str">
            <v>SC</v>
          </cell>
          <cell r="F260" t="str">
            <v>NVAG</v>
          </cell>
        </row>
        <row r="261">
          <cell r="E261" t="str">
            <v xml:space="preserve">SEC </v>
          </cell>
          <cell r="F261" t="str">
            <v>NVANG</v>
          </cell>
        </row>
        <row r="262">
          <cell r="E262" t="str">
            <v xml:space="preserve">SIGIR </v>
          </cell>
          <cell r="F262" t="str">
            <v>NVJ</v>
          </cell>
        </row>
        <row r="263">
          <cell r="E263" t="str">
            <v xml:space="preserve">SJI </v>
          </cell>
          <cell r="F263" t="str">
            <v>NVJADMIN</v>
          </cell>
        </row>
        <row r="264">
          <cell r="E264" t="str">
            <v xml:space="preserve">SLSDC </v>
          </cell>
          <cell r="F264" t="str">
            <v>NVMAG</v>
          </cell>
        </row>
        <row r="265">
          <cell r="E265" t="str">
            <v xml:space="preserve">SRBC </v>
          </cell>
          <cell r="F265" t="str">
            <v>NVSC</v>
          </cell>
        </row>
        <row r="266">
          <cell r="E266" t="str">
            <v xml:space="preserve">SSA </v>
          </cell>
          <cell r="F266" t="str">
            <v>NWI</v>
          </cell>
        </row>
        <row r="267">
          <cell r="E267" t="str">
            <v xml:space="preserve">SSS </v>
          </cell>
          <cell r="F267" t="str">
            <v>NWIS</v>
          </cell>
        </row>
        <row r="268">
          <cell r="E268" t="str">
            <v xml:space="preserve">STB </v>
          </cell>
          <cell r="F268" t="str">
            <v>NWS</v>
          </cell>
        </row>
        <row r="269">
          <cell r="E269" t="str">
            <v xml:space="preserve">SWPA </v>
          </cell>
          <cell r="F269" t="str">
            <v>OAG</v>
          </cell>
        </row>
        <row r="270">
          <cell r="E270" t="str">
            <v xml:space="preserve">TA </v>
          </cell>
          <cell r="F270" t="str">
            <v>OAGA</v>
          </cell>
        </row>
        <row r="271">
          <cell r="E271" t="str">
            <v xml:space="preserve">TREAS </v>
          </cell>
          <cell r="F271" t="str">
            <v>OCAM</v>
          </cell>
        </row>
        <row r="272">
          <cell r="E272" t="str">
            <v xml:space="preserve">TSA </v>
          </cell>
          <cell r="F272" t="str">
            <v>OCHA</v>
          </cell>
        </row>
        <row r="273">
          <cell r="E273" t="str">
            <v xml:space="preserve">TTB </v>
          </cell>
          <cell r="F273" t="str">
            <v>OCJA</v>
          </cell>
        </row>
        <row r="274">
          <cell r="E274" t="str">
            <v xml:space="preserve">TVA </v>
          </cell>
          <cell r="F274" t="str">
            <v>OCPG</v>
          </cell>
        </row>
        <row r="275">
          <cell r="E275" t="str">
            <v xml:space="preserve">URMCC </v>
          </cell>
          <cell r="F275" t="str">
            <v>ODRP</v>
          </cell>
        </row>
        <row r="276">
          <cell r="E276" t="str">
            <v xml:space="preserve">USA </v>
          </cell>
          <cell r="F276" t="str">
            <v>OE</v>
          </cell>
        </row>
        <row r="277">
          <cell r="E277" t="str">
            <v xml:space="preserve">USAF </v>
          </cell>
          <cell r="F277" t="str">
            <v>OG</v>
          </cell>
        </row>
        <row r="278">
          <cell r="E278" t="str">
            <v xml:space="preserve">USAID </v>
          </cell>
          <cell r="F278" t="str">
            <v>OLG</v>
          </cell>
        </row>
        <row r="279">
          <cell r="E279" t="str">
            <v xml:space="preserve">USBC </v>
          </cell>
          <cell r="F279" t="str">
            <v>OM</v>
          </cell>
        </row>
        <row r="280">
          <cell r="E280" t="str">
            <v xml:space="preserve">USCBP </v>
          </cell>
          <cell r="F280" t="str">
            <v>OMB</v>
          </cell>
        </row>
        <row r="281">
          <cell r="E281" t="str">
            <v xml:space="preserve">USCC </v>
          </cell>
          <cell r="F281" t="str">
            <v>OMH</v>
          </cell>
        </row>
        <row r="282">
          <cell r="E282" t="str">
            <v xml:space="preserve">USCERT </v>
          </cell>
          <cell r="F282" t="str">
            <v>OMSB</v>
          </cell>
        </row>
        <row r="283">
          <cell r="E283" t="str">
            <v xml:space="preserve">USCG </v>
          </cell>
          <cell r="F283" t="str">
            <v>OPR</v>
          </cell>
        </row>
        <row r="284">
          <cell r="E284" t="str">
            <v xml:space="preserve">USCIS </v>
          </cell>
          <cell r="F284" t="str">
            <v>OS</v>
          </cell>
        </row>
        <row r="285">
          <cell r="E285" t="str">
            <v xml:space="preserve">USDA </v>
          </cell>
          <cell r="F285" t="str">
            <v>OSC</v>
          </cell>
        </row>
        <row r="286">
          <cell r="E286" t="str">
            <v xml:space="preserve">USEIB </v>
          </cell>
          <cell r="F286" t="str">
            <v>OSCDC</v>
          </cell>
        </row>
        <row r="287">
          <cell r="E287" t="str">
            <v xml:space="preserve">USGS </v>
          </cell>
          <cell r="F287" t="str">
            <v>OSIT</v>
          </cell>
        </row>
        <row r="288">
          <cell r="E288" t="str">
            <v xml:space="preserve">USHMM </v>
          </cell>
          <cell r="F288" t="str">
            <v>OSPD</v>
          </cell>
        </row>
        <row r="289">
          <cell r="E289" t="str">
            <v xml:space="preserve">USIP </v>
          </cell>
          <cell r="F289" t="str">
            <v>OSSS</v>
          </cell>
        </row>
        <row r="290">
          <cell r="E290" t="str">
            <v xml:space="preserve">USJC </v>
          </cell>
          <cell r="F290" t="str">
            <v>OTB</v>
          </cell>
        </row>
        <row r="291">
          <cell r="E291" t="str">
            <v xml:space="preserve">USMINT </v>
          </cell>
          <cell r="F291" t="str">
            <v>OTS</v>
          </cell>
        </row>
        <row r="292">
          <cell r="E292" t="str">
            <v xml:space="preserve">USN </v>
          </cell>
          <cell r="F292" t="str">
            <v>OWINN</v>
          </cell>
        </row>
        <row r="293">
          <cell r="E293" t="str">
            <v xml:space="preserve">USPC </v>
          </cell>
          <cell r="F293" t="str">
            <v>PC</v>
          </cell>
        </row>
        <row r="294">
          <cell r="E294" t="str">
            <v xml:space="preserve">USPS </v>
          </cell>
          <cell r="F294" t="str">
            <v>PEB</v>
          </cell>
        </row>
        <row r="295">
          <cell r="E295" t="str">
            <v xml:space="preserve">USSC </v>
          </cell>
          <cell r="F295" t="str">
            <v>PEBP</v>
          </cell>
        </row>
        <row r="296">
          <cell r="E296" t="str">
            <v xml:space="preserve">USSS </v>
          </cell>
          <cell r="F296" t="str">
            <v>PEDCP</v>
          </cell>
        </row>
        <row r="297">
          <cell r="E297" t="str">
            <v xml:space="preserve">USTR </v>
          </cell>
          <cell r="F297" t="str">
            <v>PEROW</v>
          </cell>
        </row>
        <row r="298">
          <cell r="E298" t="str">
            <v xml:space="preserve">USUHS </v>
          </cell>
          <cell r="F298" t="str">
            <v>PERS</v>
          </cell>
        </row>
        <row r="299">
          <cell r="E299" t="str">
            <v xml:space="preserve">VA </v>
          </cell>
          <cell r="F299" t="str">
            <v>POSTC</v>
          </cell>
        </row>
        <row r="300">
          <cell r="E300" t="str">
            <v xml:space="preserve">﻿VCNP </v>
          </cell>
          <cell r="F300" t="str">
            <v>PSB</v>
          </cell>
        </row>
        <row r="301">
          <cell r="E301" t="str">
            <v xml:space="preserve">VETS </v>
          </cell>
          <cell r="F301" t="str">
            <v>PT</v>
          </cell>
        </row>
        <row r="302">
          <cell r="E302" t="str">
            <v xml:space="preserve">WAPA </v>
          </cell>
          <cell r="F302" t="str">
            <v>PUCN</v>
          </cell>
        </row>
        <row r="303">
          <cell r="E303" t="str">
            <v xml:space="preserve">WCPO </v>
          </cell>
          <cell r="F303" t="str">
            <v>RAB</v>
          </cell>
        </row>
        <row r="304">
          <cell r="E304" t="str">
            <v xml:space="preserve">WHD </v>
          </cell>
          <cell r="F304" t="str">
            <v>RCDD</v>
          </cell>
        </row>
        <row r="305">
          <cell r="F305" t="str">
            <v>REA</v>
          </cell>
        </row>
        <row r="306">
          <cell r="F306" t="str">
            <v>REEEAN</v>
          </cell>
        </row>
        <row r="307">
          <cell r="F307" t="str">
            <v>RRC</v>
          </cell>
        </row>
        <row r="308">
          <cell r="F308" t="str">
            <v>SAB</v>
          </cell>
        </row>
        <row r="309">
          <cell r="F309" t="str">
            <v>SBA</v>
          </cell>
        </row>
        <row r="310">
          <cell r="F310" t="str">
            <v>SBE</v>
          </cell>
        </row>
        <row r="311">
          <cell r="F311" t="str">
            <v>SBHSB</v>
          </cell>
        </row>
        <row r="312">
          <cell r="F312" t="str">
            <v>SBL</v>
          </cell>
        </row>
        <row r="313">
          <cell r="F313" t="str">
            <v>SBME</v>
          </cell>
        </row>
        <row r="314">
          <cell r="F314" t="str">
            <v>SBN</v>
          </cell>
        </row>
        <row r="315">
          <cell r="F315" t="str">
            <v>SBO</v>
          </cell>
        </row>
        <row r="316">
          <cell r="F316" t="str">
            <v>SBP</v>
          </cell>
        </row>
        <row r="317">
          <cell r="F317" t="str">
            <v>SBPTE</v>
          </cell>
        </row>
        <row r="318">
          <cell r="F318" t="str">
            <v>SBVME</v>
          </cell>
        </row>
        <row r="319">
          <cell r="F319" t="str">
            <v>SC</v>
          </cell>
        </row>
        <row r="320">
          <cell r="F320" t="str">
            <v>SCB</v>
          </cell>
        </row>
        <row r="321">
          <cell r="F321" t="str">
            <v>SD</v>
          </cell>
        </row>
        <row r="322">
          <cell r="F322" t="str">
            <v>SE</v>
          </cell>
        </row>
        <row r="323">
          <cell r="F323" t="str">
            <v>SEAC</v>
          </cell>
        </row>
        <row r="324">
          <cell r="F324" t="str">
            <v>SFMD</v>
          </cell>
        </row>
        <row r="325">
          <cell r="F325" t="str">
            <v>SHPOCCA</v>
          </cell>
        </row>
        <row r="326">
          <cell r="F326" t="str">
            <v>SHRAB</v>
          </cell>
        </row>
        <row r="327">
          <cell r="F327" t="str">
            <v>SI</v>
          </cell>
        </row>
        <row r="328">
          <cell r="F328" t="str">
            <v>SIS</v>
          </cell>
        </row>
        <row r="329">
          <cell r="F329" t="str">
            <v>SNBDO</v>
          </cell>
        </row>
        <row r="330">
          <cell r="F330" t="str">
            <v>SNCE</v>
          </cell>
        </row>
        <row r="331">
          <cell r="F331" t="str">
            <v>SOS</v>
          </cell>
        </row>
        <row r="332">
          <cell r="F332" t="str">
            <v>SOSOS</v>
          </cell>
        </row>
        <row r="333">
          <cell r="F333" t="str">
            <v>SOSSA</v>
          </cell>
        </row>
        <row r="334">
          <cell r="F334" t="str">
            <v>SOSSC</v>
          </cell>
        </row>
        <row r="335">
          <cell r="F335" t="str">
            <v>SOSVR</v>
          </cell>
        </row>
        <row r="336">
          <cell r="F336" t="str">
            <v>SPCSA</v>
          </cell>
        </row>
        <row r="337">
          <cell r="F337" t="str">
            <v>SPD</v>
          </cell>
        </row>
        <row r="338">
          <cell r="F338" t="str">
            <v>SPWD</v>
          </cell>
        </row>
        <row r="339">
          <cell r="F339" t="str">
            <v>SSHIE</v>
          </cell>
        </row>
        <row r="340">
          <cell r="F340" t="str">
            <v>STO</v>
          </cell>
        </row>
        <row r="341">
          <cell r="F341" t="str">
            <v>SUT</v>
          </cell>
        </row>
        <row r="342">
          <cell r="F342" t="str">
            <v>T1COP</v>
          </cell>
        </row>
        <row r="343">
          <cell r="F343" t="str">
            <v>TAX</v>
          </cell>
        </row>
        <row r="344">
          <cell r="F344" t="str">
            <v>TAXOS</v>
          </cell>
        </row>
        <row r="345">
          <cell r="F345" t="str">
            <v>TI</v>
          </cell>
        </row>
        <row r="346">
          <cell r="F346" t="str">
            <v>TIM</v>
          </cell>
        </row>
        <row r="347">
          <cell r="F347" t="str">
            <v>TL</v>
          </cell>
        </row>
        <row r="348">
          <cell r="F348" t="str">
            <v>TLC</v>
          </cell>
        </row>
        <row r="349">
          <cell r="F349" t="str">
            <v>TMCC</v>
          </cell>
        </row>
        <row r="350">
          <cell r="F350" t="str">
            <v>TMCCA</v>
          </cell>
        </row>
        <row r="351">
          <cell r="F351" t="str">
            <v>TMCCCS</v>
          </cell>
        </row>
        <row r="352">
          <cell r="F352" t="str">
            <v>TMCCFIAG</v>
          </cell>
        </row>
        <row r="353">
          <cell r="F353" t="str">
            <v>TMRPA</v>
          </cell>
        </row>
        <row r="354">
          <cell r="F354" t="str">
            <v>TN</v>
          </cell>
        </row>
        <row r="355">
          <cell r="F355" t="str">
            <v>TPD</v>
          </cell>
        </row>
        <row r="356">
          <cell r="F356" t="str">
            <v>TRPA</v>
          </cell>
        </row>
        <row r="357">
          <cell r="F357" t="str">
            <v>UES</v>
          </cell>
        </row>
        <row r="358">
          <cell r="F358" t="str">
            <v>UNCE</v>
          </cell>
        </row>
        <row r="359">
          <cell r="F359" t="str">
            <v>UNCEE</v>
          </cell>
        </row>
        <row r="360">
          <cell r="F360" t="str">
            <v>UNLV</v>
          </cell>
        </row>
        <row r="361">
          <cell r="F361" t="str">
            <v>UNLVA</v>
          </cell>
        </row>
        <row r="362">
          <cell r="F362" t="str">
            <v>UNLVCS</v>
          </cell>
        </row>
        <row r="363">
          <cell r="F363" t="str">
            <v>UNLVOCP</v>
          </cell>
        </row>
        <row r="364">
          <cell r="F364" t="str">
            <v>UNLVOSP</v>
          </cell>
        </row>
        <row r="365">
          <cell r="F365" t="str">
            <v>UNLVSCHS</v>
          </cell>
        </row>
        <row r="366">
          <cell r="F366" t="str">
            <v>UNR</v>
          </cell>
        </row>
        <row r="367">
          <cell r="F367" t="str">
            <v>UNRA</v>
          </cell>
        </row>
        <row r="368">
          <cell r="F368" t="str">
            <v>UNRCEP</v>
          </cell>
        </row>
        <row r="369">
          <cell r="F369" t="str">
            <v>UNRCS</v>
          </cell>
        </row>
        <row r="370">
          <cell r="F370" t="str">
            <v>UNRMOSI</v>
          </cell>
        </row>
        <row r="371">
          <cell r="F371" t="str">
            <v>UNRMS</v>
          </cell>
        </row>
        <row r="372">
          <cell r="F372" t="str">
            <v>UNROSP</v>
          </cell>
        </row>
        <row r="373">
          <cell r="F373" t="str">
            <v>UNRRI</v>
          </cell>
        </row>
        <row r="374">
          <cell r="F374" t="str">
            <v>UP</v>
          </cell>
        </row>
        <row r="375">
          <cell r="F375" t="str">
            <v>VETSPIAP</v>
          </cell>
        </row>
        <row r="376">
          <cell r="F376" t="str">
            <v>VOC</v>
          </cell>
        </row>
        <row r="377">
          <cell r="F377" t="str">
            <v>VR</v>
          </cell>
        </row>
        <row r="378">
          <cell r="F378" t="str">
            <v>WD</v>
          </cell>
        </row>
        <row r="379">
          <cell r="F379" t="str">
            <v>WFSC</v>
          </cell>
        </row>
        <row r="380">
          <cell r="F380" t="str">
            <v>WICHE</v>
          </cell>
        </row>
        <row r="381">
          <cell r="F381" t="str">
            <v>WNC</v>
          </cell>
        </row>
        <row r="382">
          <cell r="F382" t="str">
            <v>WNCA</v>
          </cell>
        </row>
        <row r="383">
          <cell r="F383" t="str">
            <v>WNCCS</v>
          </cell>
        </row>
        <row r="384">
          <cell r="F384" t="str">
            <v>WRCC</v>
          </cell>
        </row>
      </sheetData>
      <sheetData sheetId="1"/>
      <sheetData sheetId="2"/>
      <sheetData sheetId="3"/>
      <sheetData sheetId="4"/>
      <sheetData sheetId="5">
        <row r="3">
          <cell r="J3" t="str">
            <v>Family Treatment Drug Courts - 2017</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D data"/>
      <sheetName val="dropdowns"/>
    </sheetNames>
    <sheetDataSet>
      <sheetData sheetId="0"/>
      <sheetData sheetId="1">
        <row r="17">
          <cell r="B17" t="str">
            <v>Defense</v>
          </cell>
        </row>
        <row r="18">
          <cell r="B18" t="str">
            <v>Disaster</v>
          </cell>
        </row>
        <row r="19">
          <cell r="B19" t="str">
            <v>Education</v>
          </cell>
        </row>
        <row r="20">
          <cell r="B20" t="str">
            <v>General_economic_stabilization</v>
          </cell>
        </row>
        <row r="21">
          <cell r="B21" t="str">
            <v>Health</v>
          </cell>
        </row>
        <row r="22">
          <cell r="B22" t="str">
            <v>Payments_to_individuals</v>
          </cell>
        </row>
        <row r="23">
          <cell r="B23" t="str">
            <v>Law_enforcement</v>
          </cell>
        </row>
        <row r="24">
          <cell r="B24" t="str">
            <v>Tax_relief</v>
          </cell>
        </row>
        <row r="25">
          <cell r="B25" t="str">
            <v>Transportation</v>
          </cell>
        </row>
        <row r="26">
          <cell r="B26" t="str">
            <v>Veterans</v>
          </cell>
        </row>
        <row r="27">
          <cell r="B27" t="str">
            <v>Federal_costs</v>
          </cell>
        </row>
        <row r="28">
          <cell r="B28" t="str">
            <v xml:space="preserve">International </v>
          </cell>
        </row>
        <row r="29">
          <cell r="B29" t="str">
            <v>Other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8196FD-BFF4-4C87-B9F9-34A909A5D43D}" name="Table2" displayName="Table2" ref="A7:O446" totalsRowShown="0" headerRowDxfId="17" dataDxfId="16" tableBorderDxfId="15">
  <autoFilter ref="A7:O446" xr:uid="{46A3F0EB-1735-4B58-8948-C947D8D85D63}"/>
  <sortState xmlns:xlrd2="http://schemas.microsoft.com/office/spreadsheetml/2017/richdata2" ref="A14:O338">
    <sortCondition ref="C7:C382"/>
  </sortState>
  <tableColumns count="15">
    <tableColumn id="23" xr3:uid="{214F5DBD-7C9E-411E-AE63-1A5F7A3317F3}" name="BILL" dataDxfId="14"/>
    <tableColumn id="2" xr3:uid="{43DBD008-402D-4973-9850-A0B5A7D93B16}" name="FEDERAL DEPARTMENT" dataDxfId="13"/>
    <tableColumn id="24" xr3:uid="{858F9C5D-9AB6-494F-92B3-EE3089B513EE}" name="CATEGORY" dataDxfId="12"/>
    <tableColumn id="3" xr3:uid="{D54B016A-C4B3-4A24-8A27-4F38380A6FCD}" name="PROGRAM NAME" dataDxfId="11"/>
    <tableColumn id="4" xr3:uid="{7663102D-5BF2-4FF3-BD4B-80735562D940}" name="GENERAL DESCRIPTION" dataDxfId="10"/>
    <tableColumn id="22" xr3:uid="{C5198A86-E6F4-4153-BB13-903970960183}" name="CFDA" dataDxfId="9"/>
    <tableColumn id="5" xr3:uid="{F7778D26-CD75-42E7-89CB-788A26A8996F}" name="FEDERAL AWARDING AGENCY" dataDxfId="8"/>
    <tableColumn id="21" xr3:uid="{4BE2570D-DDA7-41CA-B4C4-7AC4E78BC8EE}" name="FEDERAL AGENCY ALLOCATED TO NV Y/N" dataDxfId="7"/>
    <tableColumn id="7" xr3:uid="{5CF57EAD-6409-4200-B22E-F2BEC7B4FB18}" name="OPPORTUNITY TITLE" dataDxfId="6"/>
    <tableColumn id="8" xr3:uid="{B43DB1BE-E069-4B1F-8B6A-A12A3B896AAA}" name="WEBSITE LINK" dataDxfId="5"/>
    <tableColumn id="26" xr3:uid="{790FAC46-572E-417D-A54B-473E08CF5933}" name="FUNDING TYPE (discretionary, supplemental, mandatory)" dataDxfId="4"/>
    <tableColumn id="12" xr3:uid="{C098E962-8740-4A6B-A7BF-FDB80AD5D111}" name="SUBMISSION DEADLINE" dataDxfId="3"/>
    <tableColumn id="13" xr3:uid="{CB7F65EB-598F-411B-8A43-A849408D0E51}" name="NV APPLIED YES/NO" dataDxfId="2"/>
    <tableColumn id="14" xr3:uid="{FDD2A9F7-49F5-4E37-B41F-133171A23B47}" name="NV AGENCY APPLIED " dataDxfId="1"/>
    <tableColumn id="18" xr3:uid="{B2F6B8F5-191B-4F05-8CFE-6CFD1A9C5DCE}" name="RECEIVED AMOUNT (in thousand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ese.ed.gov/offices/education-stabilization-fund/" TargetMode="External"/><Relationship Id="rId13" Type="http://schemas.openxmlformats.org/officeDocument/2006/relationships/hyperlink" Target="https://doimspp.sharepoint.com/sites/doicov/SitePages/FAQ.aspx" TargetMode="External"/><Relationship Id="rId18" Type="http://schemas.openxmlformats.org/officeDocument/2006/relationships/hyperlink" Target="https://hab.hrsa.gov/coronavirus/cares-FY2020-awards/part-a" TargetMode="External"/><Relationship Id="rId26" Type="http://schemas.openxmlformats.org/officeDocument/2006/relationships/hyperlink" Target="https://www.usda.gov/reconnect/round-two-awardees" TargetMode="External"/><Relationship Id="rId39" Type="http://schemas.openxmlformats.org/officeDocument/2006/relationships/hyperlink" Target="https://www.acf.hhs.gov/sites/default/files/documents/cb/pi2107.pdf" TargetMode="External"/><Relationship Id="rId3" Type="http://schemas.openxmlformats.org/officeDocument/2006/relationships/hyperlink" Target="https://www.grants.gov/web/grants/view-opportunity.html?oppId=327441" TargetMode="External"/><Relationship Id="rId21" Type="http://schemas.openxmlformats.org/officeDocument/2006/relationships/hyperlink" Target="https://www.fns.usda.gov/disaster/pandemic/covid-19/nevada" TargetMode="External"/><Relationship Id="rId34" Type="http://schemas.openxmlformats.org/officeDocument/2006/relationships/hyperlink" Target="https://www.hhs.gov/coronavirus/cares-act-provider-relief-fund/data/index.html" TargetMode="External"/><Relationship Id="rId42" Type="http://schemas.openxmlformats.org/officeDocument/2006/relationships/printerSettings" Target="../printerSettings/printerSettings1.bin"/><Relationship Id="rId7" Type="http://schemas.openxmlformats.org/officeDocument/2006/relationships/hyperlink" Target="http://www.fns.usda.gov/" TargetMode="External"/><Relationship Id="rId12" Type="http://schemas.openxmlformats.org/officeDocument/2006/relationships/hyperlink" Target="https://mgmt.hud.gov/program_offices/spm/gmomgmt/grantsinfo/covid19_relief?previewkey=h_sibqlhjZI7b1SuL19mygYOMWnR-ldDSjG39kVrR2U" TargetMode="External"/><Relationship Id="rId17" Type="http://schemas.openxmlformats.org/officeDocument/2006/relationships/hyperlink" Target="https://www.hud.gov/sites/dfiles/Main/documents/CARESACT685M.pdf" TargetMode="External"/><Relationship Id="rId25" Type="http://schemas.openxmlformats.org/officeDocument/2006/relationships/hyperlink" Target="https://oui.doleta.gov/unemploy/docs/cares_act_funding_state.html" TargetMode="External"/><Relationship Id="rId33" Type="http://schemas.openxmlformats.org/officeDocument/2006/relationships/hyperlink" Target="http://nvlmi.mt.gov/Portals/197/UI%20Monthly%20Claims%20Press%20Release/Dashboards/State%20of%20Nevada%20UI%20Weekly%20Filing%20Report.pdf" TargetMode="External"/><Relationship Id="rId38" Type="http://schemas.openxmlformats.org/officeDocument/2006/relationships/hyperlink" Target="https://www.democrats.senate.gov/imo/media/doc/State-Level%20Estimates%20for%20a%20Proposed%20Third%20Direct%20Payment%20v2.pdf" TargetMode="External"/><Relationship Id="rId2" Type="http://schemas.openxmlformats.org/officeDocument/2006/relationships/hyperlink" Target="https://www.fns.usda.gov/disaster/pandemic/covid-19/tefap-ffcra-allocation-worksheet" TargetMode="External"/><Relationship Id="rId16" Type="http://schemas.openxmlformats.org/officeDocument/2006/relationships/hyperlink" Target="http://www.neh.gov/coronavirus" TargetMode="External"/><Relationship Id="rId20" Type="http://schemas.openxmlformats.org/officeDocument/2006/relationships/hyperlink" Target="https://www.faa.gov/airports/cares_act/map/" TargetMode="External"/><Relationship Id="rId29" Type="http://schemas.openxmlformats.org/officeDocument/2006/relationships/hyperlink" Target="https://www.fns.usda.gov/fdpir/request-funding-facility-improvements" TargetMode="External"/><Relationship Id="rId41" Type="http://schemas.openxmlformats.org/officeDocument/2006/relationships/hyperlink" Target="https://www.sba.gov/sites/default/files/2021-07/COVID-19%20EIDL%20TA%20STA_07.01.2021_Public-508.pdf" TargetMode="External"/><Relationship Id="rId1" Type="http://schemas.openxmlformats.org/officeDocument/2006/relationships/hyperlink" Target="https://www.dol.gov/agencies/eta/dislocated-workers/grants/covid-19" TargetMode="External"/><Relationship Id="rId6" Type="http://schemas.openxmlformats.org/officeDocument/2006/relationships/hyperlink" Target="http://www.fns.usda.gov/" TargetMode="External"/><Relationship Id="rId11" Type="http://schemas.openxmlformats.org/officeDocument/2006/relationships/hyperlink" Target="https://mchb.hrsa.gov/coronavirus-frequently-asked-questions" TargetMode="External"/><Relationship Id="rId24" Type="http://schemas.openxmlformats.org/officeDocument/2006/relationships/hyperlink" Target="https://www.fema.gov/news-release/20200724/state-nevada-receives-184-million-grant-ppe" TargetMode="External"/><Relationship Id="rId32" Type="http://schemas.openxmlformats.org/officeDocument/2006/relationships/hyperlink" Target="https://oese.ed.gov/files/2020/04/GEER-Fund-State-Allocations-Table.pdf" TargetMode="External"/><Relationship Id="rId37" Type="http://schemas.openxmlformats.org/officeDocument/2006/relationships/hyperlink" Target="https://data.cdc.gov/Administrative/Claims-Reimbursement-to-Health-Care-Providers-and-/rksx-33p3/data" TargetMode="External"/><Relationship Id="rId40" Type="http://schemas.openxmlformats.org/officeDocument/2006/relationships/hyperlink" Target="https://www2.ed.gov/policy/speced/leg/arp/arp-idea-allocations.html" TargetMode="External"/><Relationship Id="rId5" Type="http://schemas.openxmlformats.org/officeDocument/2006/relationships/hyperlink" Target="http://www.fns.usda.gov/" TargetMode="External"/><Relationship Id="rId15" Type="http://schemas.openxmlformats.org/officeDocument/2006/relationships/hyperlink" Target="http://www.archives.gov/nhprc/administer/requirements.html" TargetMode="External"/><Relationship Id="rId23" Type="http://schemas.openxmlformats.org/officeDocument/2006/relationships/hyperlink" Target="https://www.sba.gov/sites/default/files/2020-08/PPP_Report%20-%202020-08-10-508.pdf" TargetMode="External"/><Relationship Id="rId28" Type="http://schemas.openxmlformats.org/officeDocument/2006/relationships/hyperlink" Target="https://www.leg.state.nv.us/App/InterimCommittee/REL/Document/15363" TargetMode="External"/><Relationship Id="rId36" Type="http://schemas.openxmlformats.org/officeDocument/2006/relationships/hyperlink" Target="https://www.pandemicoversight.gov/track-the-money/funding-map" TargetMode="External"/><Relationship Id="rId10" Type="http://schemas.openxmlformats.org/officeDocument/2006/relationships/hyperlink" Target="https://hab.hrsa.gov/program-grants-management/coronavirus-covid-19-response" TargetMode="External"/><Relationship Id="rId19" Type="http://schemas.openxmlformats.org/officeDocument/2006/relationships/hyperlink" Target="https://www.transit.dot.gov/funding/apportionments/table-2-fy-2020-cares-act-section-5307-urbanized-area-apportionments" TargetMode="External"/><Relationship Id="rId31" Type="http://schemas.openxmlformats.org/officeDocument/2006/relationships/hyperlink" Target="https://oese.ed.gov/offices/education-stabilization-fund/elementary-secondary-school-emergency-relief-fund/" TargetMode="External"/><Relationship Id="rId4" Type="http://schemas.openxmlformats.org/officeDocument/2006/relationships/hyperlink" Target="http://grants.nih.gov/grants/guide/pa-files/PAR-20-243.html" TargetMode="External"/><Relationship Id="rId9" Type="http://schemas.openxmlformats.org/officeDocument/2006/relationships/hyperlink" Target="https://oese.ed.gov/offices/education/stabiliation-fund" TargetMode="External"/><Relationship Id="rId14" Type="http://schemas.openxmlformats.org/officeDocument/2006/relationships/hyperlink" Target="https://doimspp.sharepoint.com/sites/doicov/SitePages/FAQ.aspx" TargetMode="External"/><Relationship Id="rId22" Type="http://schemas.openxmlformats.org/officeDocument/2006/relationships/hyperlink" Target="https://crsreports.congress.gov/product/pdf/IN/IN11297" TargetMode="External"/><Relationship Id="rId27" Type="http://schemas.openxmlformats.org/officeDocument/2006/relationships/hyperlink" Target="https://www.farmers.gov/cfap/data" TargetMode="External"/><Relationship Id="rId30" Type="http://schemas.openxmlformats.org/officeDocument/2006/relationships/hyperlink" Target="https://www2.ed.gov/about/offices/list/ope/allocationsfipse.pdf" TargetMode="External"/><Relationship Id="rId35" Type="http://schemas.openxmlformats.org/officeDocument/2006/relationships/hyperlink" Target="https://www.hhs.gov/sites/default/files/provider-relief-fund-nursing-home-quality-incentive-payment-allocations-december-2020.pdf;%20and" TargetMode="External"/><Relationship Id="rId4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A091-9AB9-45DB-8ABC-48B545E4F4CF}">
  <dimension ref="A1:P24387"/>
  <sheetViews>
    <sheetView tabSelected="1" zoomScale="70" zoomScaleNormal="70" workbookViewId="0">
      <pane ySplit="7" topLeftCell="A392" activePane="bottomLeft" state="frozen"/>
      <selection pane="bottomLeft" activeCell="E401" sqref="E401"/>
    </sheetView>
  </sheetViews>
  <sheetFormatPr defaultColWidth="34.5" defaultRowHeight="15.75"/>
  <cols>
    <col min="1" max="1" width="27.25" style="3" customWidth="1"/>
    <col min="2" max="2" width="33.25" style="3" customWidth="1"/>
    <col min="3" max="3" width="34.5" style="28"/>
    <col min="4" max="4" width="41.75" style="3" customWidth="1"/>
    <col min="5" max="5" width="34.5" style="10" customWidth="1"/>
    <col min="6" max="6" width="19.75" style="3" customWidth="1"/>
    <col min="7" max="7" width="32.5" style="3" customWidth="1"/>
    <col min="8" max="8" width="15" style="8" customWidth="1"/>
    <col min="9" max="9" width="52.25" style="29" customWidth="1"/>
    <col min="10" max="10" width="47.75" style="56" customWidth="1"/>
    <col min="11" max="11" width="37.125" style="3" customWidth="1"/>
    <col min="12" max="12" width="34.5" style="3"/>
    <col min="13" max="13" width="34.5" style="4"/>
    <col min="14" max="14" width="34.5" style="6"/>
    <col min="15" max="15" width="34.5" style="27"/>
  </cols>
  <sheetData>
    <row r="1" spans="1:15" ht="28.5">
      <c r="A1" s="40" t="s">
        <v>191</v>
      </c>
      <c r="B1" s="41"/>
      <c r="J1" s="47" t="s">
        <v>192</v>
      </c>
      <c r="K1" s="49" t="s">
        <v>193</v>
      </c>
    </row>
    <row r="2" spans="1:15" s="26" customFormat="1" ht="25.5">
      <c r="A2" s="24" t="s">
        <v>194</v>
      </c>
      <c r="B2" s="3"/>
      <c r="C2" s="28"/>
      <c r="D2" s="2"/>
      <c r="E2" s="30"/>
      <c r="F2" s="2"/>
      <c r="G2" s="2"/>
      <c r="H2" s="31"/>
      <c r="I2" s="25"/>
      <c r="J2" s="48" t="s">
        <v>195</v>
      </c>
      <c r="K2" s="50" t="s">
        <v>196</v>
      </c>
      <c r="L2" s="2"/>
      <c r="M2" s="32"/>
      <c r="N2" s="33"/>
      <c r="O2" s="20"/>
    </row>
    <row r="3" spans="1:15" s="26" customFormat="1" ht="94.5">
      <c r="A3" s="24"/>
      <c r="B3" s="219"/>
      <c r="C3" s="44"/>
      <c r="D3" s="2"/>
      <c r="E3" s="30"/>
      <c r="F3" s="5" t="s">
        <v>197</v>
      </c>
      <c r="G3" s="25">
        <f>SUM(O7:O446)</f>
        <v>39249221</v>
      </c>
      <c r="H3" s="31"/>
      <c r="J3" s="48" t="s">
        <v>198</v>
      </c>
      <c r="K3" s="50" t="s">
        <v>199</v>
      </c>
      <c r="L3" s="2" t="s">
        <v>200</v>
      </c>
      <c r="M3" s="32"/>
      <c r="N3" s="33"/>
      <c r="O3" s="20"/>
    </row>
    <row r="4" spans="1:15" s="26" customFormat="1" ht="38.25">
      <c r="A4" s="2"/>
      <c r="B4" s="2"/>
      <c r="C4" s="11"/>
      <c r="D4" s="2"/>
      <c r="E4" s="30"/>
      <c r="F4" s="2"/>
      <c r="G4" s="2"/>
      <c r="H4" s="31"/>
      <c r="I4" s="12"/>
      <c r="J4" s="48" t="s">
        <v>201</v>
      </c>
      <c r="K4" s="50" t="s">
        <v>202</v>
      </c>
      <c r="L4" s="2" t="s">
        <v>203</v>
      </c>
      <c r="M4" s="32"/>
      <c r="N4" s="33"/>
      <c r="O4" s="20"/>
    </row>
    <row r="5" spans="1:15" s="26" customFormat="1" ht="42">
      <c r="A5" s="220" t="s">
        <v>1229</v>
      </c>
      <c r="B5" s="13"/>
      <c r="C5" s="13"/>
      <c r="D5" s="13"/>
      <c r="E5" s="34"/>
      <c r="F5" s="23" t="s">
        <v>204</v>
      </c>
      <c r="G5" s="35"/>
      <c r="H5" s="36"/>
      <c r="I5" s="14"/>
      <c r="J5" s="52"/>
      <c r="K5" s="13"/>
      <c r="L5" s="13"/>
      <c r="M5" s="22" t="s">
        <v>205</v>
      </c>
      <c r="N5" s="37"/>
      <c r="O5" s="37"/>
    </row>
    <row r="6" spans="1:15" s="26" customFormat="1" ht="31.5">
      <c r="A6" s="15"/>
      <c r="B6" s="15"/>
      <c r="C6" s="15"/>
      <c r="D6" s="15"/>
      <c r="E6" s="38"/>
      <c r="F6" s="15"/>
      <c r="G6" s="16"/>
      <c r="H6" s="42"/>
      <c r="I6" s="53"/>
      <c r="J6" s="54"/>
      <c r="K6" s="53"/>
      <c r="L6" s="13"/>
      <c r="M6" s="39" t="s">
        <v>206</v>
      </c>
      <c r="N6" s="37"/>
      <c r="O6" s="21"/>
    </row>
    <row r="7" spans="1:15" s="1" customFormat="1">
      <c r="A7" s="17" t="s">
        <v>207</v>
      </c>
      <c r="B7" s="17" t="s">
        <v>208</v>
      </c>
      <c r="C7" s="17" t="s">
        <v>209</v>
      </c>
      <c r="D7" s="17" t="s">
        <v>210</v>
      </c>
      <c r="E7" s="17" t="s">
        <v>211</v>
      </c>
      <c r="F7" s="18" t="s">
        <v>212</v>
      </c>
      <c r="G7" s="17" t="s">
        <v>213</v>
      </c>
      <c r="H7" s="17" t="s">
        <v>214</v>
      </c>
      <c r="I7" s="17" t="s">
        <v>215</v>
      </c>
      <c r="J7" s="55" t="s">
        <v>216</v>
      </c>
      <c r="K7" s="17" t="s">
        <v>1116</v>
      </c>
      <c r="L7" s="19" t="s">
        <v>217</v>
      </c>
      <c r="M7" s="7" t="s">
        <v>218</v>
      </c>
      <c r="N7" s="7" t="s">
        <v>219</v>
      </c>
      <c r="O7" s="9" t="s">
        <v>220</v>
      </c>
    </row>
    <row r="8" spans="1:15" s="184" customFormat="1">
      <c r="A8" s="76" t="s">
        <v>221</v>
      </c>
      <c r="B8" s="57" t="s">
        <v>222</v>
      </c>
      <c r="C8" s="57" t="s">
        <v>223</v>
      </c>
      <c r="D8" s="57" t="s">
        <v>224</v>
      </c>
      <c r="E8" s="57"/>
      <c r="F8" s="60">
        <v>45.164000000000001</v>
      </c>
      <c r="G8" s="57" t="s">
        <v>225</v>
      </c>
      <c r="H8" s="57"/>
      <c r="I8" s="57" t="s">
        <v>224</v>
      </c>
      <c r="J8" s="66" t="s">
        <v>226</v>
      </c>
      <c r="K8" s="57" t="s">
        <v>227</v>
      </c>
      <c r="L8" s="63" t="s">
        <v>3</v>
      </c>
      <c r="M8" s="57" t="s">
        <v>5</v>
      </c>
      <c r="N8" s="57" t="s">
        <v>228</v>
      </c>
      <c r="O8" s="61">
        <v>0</v>
      </c>
    </row>
    <row r="9" spans="1:15" s="185" customFormat="1" ht="15">
      <c r="A9" s="57" t="s">
        <v>229</v>
      </c>
      <c r="B9" s="57" t="s">
        <v>49</v>
      </c>
      <c r="C9" s="57" t="s">
        <v>230</v>
      </c>
      <c r="D9" s="57" t="s">
        <v>231</v>
      </c>
      <c r="E9" s="57"/>
      <c r="F9" s="60">
        <v>93.316999999999993</v>
      </c>
      <c r="G9" s="57" t="s">
        <v>232</v>
      </c>
      <c r="H9" s="57" t="s">
        <v>8</v>
      </c>
      <c r="I9" s="57" t="s">
        <v>233</v>
      </c>
      <c r="J9" s="45" t="s">
        <v>234</v>
      </c>
      <c r="K9" s="57" t="s">
        <v>227</v>
      </c>
      <c r="L9" s="63" t="s">
        <v>3</v>
      </c>
      <c r="M9" s="57" t="s">
        <v>8</v>
      </c>
      <c r="N9" s="57" t="s">
        <v>3</v>
      </c>
      <c r="O9" s="61">
        <v>0</v>
      </c>
    </row>
    <row r="10" spans="1:15" s="185" customFormat="1" ht="15">
      <c r="A10" s="57" t="s">
        <v>221</v>
      </c>
      <c r="B10" s="57" t="s">
        <v>235</v>
      </c>
      <c r="C10" s="58" t="s">
        <v>236</v>
      </c>
      <c r="D10" s="57" t="s">
        <v>237</v>
      </c>
      <c r="E10" s="57" t="s">
        <v>238</v>
      </c>
      <c r="F10" s="60">
        <v>17.225000000000001</v>
      </c>
      <c r="G10" s="57" t="s">
        <v>239</v>
      </c>
      <c r="H10" s="57" t="s">
        <v>5</v>
      </c>
      <c r="I10" s="57" t="s">
        <v>237</v>
      </c>
      <c r="J10" s="45" t="s">
        <v>240</v>
      </c>
      <c r="K10" s="57" t="s">
        <v>227</v>
      </c>
      <c r="L10" s="63" t="s">
        <v>3</v>
      </c>
      <c r="M10" s="57" t="s">
        <v>5</v>
      </c>
      <c r="N10" s="57" t="s">
        <v>241</v>
      </c>
      <c r="O10" s="61">
        <v>0</v>
      </c>
    </row>
    <row r="11" spans="1:15" s="43" customFormat="1">
      <c r="A11" s="57" t="s">
        <v>221</v>
      </c>
      <c r="B11" s="57" t="s">
        <v>242</v>
      </c>
      <c r="C11" s="57"/>
      <c r="D11" s="57" t="s">
        <v>243</v>
      </c>
      <c r="E11" s="57" t="s">
        <v>244</v>
      </c>
      <c r="F11" s="60" t="s">
        <v>32</v>
      </c>
      <c r="G11" s="57" t="s">
        <v>242</v>
      </c>
      <c r="H11" s="57" t="s">
        <v>8</v>
      </c>
      <c r="I11" s="57" t="s">
        <v>245</v>
      </c>
      <c r="J11" s="45" t="s">
        <v>246</v>
      </c>
      <c r="K11" s="57" t="s">
        <v>227</v>
      </c>
      <c r="L11" s="186">
        <v>44011</v>
      </c>
      <c r="M11" s="76" t="s">
        <v>5</v>
      </c>
      <c r="N11" s="57" t="s">
        <v>247</v>
      </c>
      <c r="O11" s="61">
        <v>0</v>
      </c>
    </row>
    <row r="12" spans="1:15" s="43" customFormat="1">
      <c r="A12" s="57" t="s">
        <v>221</v>
      </c>
      <c r="B12" s="57" t="s">
        <v>49</v>
      </c>
      <c r="C12" s="57"/>
      <c r="D12" s="57" t="s">
        <v>248</v>
      </c>
      <c r="E12" s="92" t="s">
        <v>249</v>
      </c>
      <c r="F12" s="60">
        <v>93.665000000000006</v>
      </c>
      <c r="G12" s="57" t="s">
        <v>250</v>
      </c>
      <c r="H12" s="57"/>
      <c r="I12" s="57" t="s">
        <v>251</v>
      </c>
      <c r="J12" s="45" t="s">
        <v>252</v>
      </c>
      <c r="K12" s="57" t="s">
        <v>227</v>
      </c>
      <c r="L12" s="63">
        <v>43973</v>
      </c>
      <c r="M12" s="57" t="s">
        <v>5</v>
      </c>
      <c r="N12" s="57" t="s">
        <v>253</v>
      </c>
      <c r="O12" s="61">
        <v>0</v>
      </c>
    </row>
    <row r="13" spans="1:15" s="43" customFormat="1">
      <c r="A13" s="57"/>
      <c r="B13" s="57" t="s">
        <v>254</v>
      </c>
      <c r="C13" s="57"/>
      <c r="D13" s="57" t="s">
        <v>22</v>
      </c>
      <c r="E13" s="57" t="s">
        <v>23</v>
      </c>
      <c r="F13" s="60">
        <v>45.31</v>
      </c>
      <c r="G13" s="57" t="s">
        <v>21</v>
      </c>
      <c r="H13" s="57" t="s">
        <v>8</v>
      </c>
      <c r="I13" s="57" t="s">
        <v>22</v>
      </c>
      <c r="J13" s="45" t="s">
        <v>255</v>
      </c>
      <c r="K13" s="67" t="s">
        <v>227</v>
      </c>
      <c r="L13" s="63">
        <v>43994</v>
      </c>
      <c r="M13" s="57" t="s">
        <v>5</v>
      </c>
      <c r="N13" s="57" t="s">
        <v>256</v>
      </c>
      <c r="O13" s="61">
        <v>0</v>
      </c>
    </row>
    <row r="14" spans="1:15" s="43" customFormat="1">
      <c r="A14" s="59" t="s">
        <v>221</v>
      </c>
      <c r="B14" s="57" t="s">
        <v>222</v>
      </c>
      <c r="C14" s="57" t="s">
        <v>223</v>
      </c>
      <c r="D14" s="57" t="s">
        <v>257</v>
      </c>
      <c r="E14" s="60" t="s">
        <v>258</v>
      </c>
      <c r="F14" s="60" t="s">
        <v>3</v>
      </c>
      <c r="G14" s="57" t="s">
        <v>259</v>
      </c>
      <c r="H14" s="61"/>
      <c r="I14" s="45" t="s">
        <v>257</v>
      </c>
      <c r="J14" s="45" t="s">
        <v>260</v>
      </c>
      <c r="K14" s="45" t="s">
        <v>227</v>
      </c>
      <c r="L14" s="63" t="s">
        <v>3</v>
      </c>
      <c r="M14" s="62" t="s">
        <v>5</v>
      </c>
      <c r="N14" s="63" t="s">
        <v>261</v>
      </c>
      <c r="O14" s="61">
        <v>74</v>
      </c>
    </row>
    <row r="15" spans="1:15" s="43" customFormat="1">
      <c r="A15" s="58" t="s">
        <v>221</v>
      </c>
      <c r="B15" s="58" t="s">
        <v>262</v>
      </c>
      <c r="C15" s="58" t="s">
        <v>223</v>
      </c>
      <c r="D15" s="58" t="s">
        <v>263</v>
      </c>
      <c r="E15" s="58" t="s">
        <v>264</v>
      </c>
      <c r="F15" s="60" t="s">
        <v>265</v>
      </c>
      <c r="G15" s="57" t="s">
        <v>262</v>
      </c>
      <c r="H15" s="57" t="s">
        <v>5</v>
      </c>
      <c r="I15" s="57" t="s">
        <v>263</v>
      </c>
      <c r="J15" s="45" t="s">
        <v>266</v>
      </c>
      <c r="K15" s="57" t="s">
        <v>227</v>
      </c>
      <c r="L15" s="63"/>
      <c r="M15" s="57" t="s">
        <v>5</v>
      </c>
      <c r="N15" s="57" t="s">
        <v>267</v>
      </c>
      <c r="O15" s="61">
        <v>736</v>
      </c>
    </row>
    <row r="16" spans="1:15" s="43" customFormat="1">
      <c r="A16" s="58" t="s">
        <v>221</v>
      </c>
      <c r="B16" s="58" t="s">
        <v>254</v>
      </c>
      <c r="C16" s="58" t="s">
        <v>223</v>
      </c>
      <c r="D16" s="58" t="s">
        <v>268</v>
      </c>
      <c r="E16" s="58" t="s">
        <v>269</v>
      </c>
      <c r="F16" s="60">
        <v>45.31</v>
      </c>
      <c r="G16" s="57" t="s">
        <v>21</v>
      </c>
      <c r="H16" s="57" t="s">
        <v>5</v>
      </c>
      <c r="I16" s="57" t="s">
        <v>270</v>
      </c>
      <c r="J16" s="45" t="s">
        <v>271</v>
      </c>
      <c r="K16" s="57" t="s">
        <v>227</v>
      </c>
      <c r="L16" s="63" t="s">
        <v>3</v>
      </c>
      <c r="M16" s="57" t="s">
        <v>5</v>
      </c>
      <c r="N16" s="57" t="s">
        <v>272</v>
      </c>
      <c r="O16" s="61">
        <v>278</v>
      </c>
    </row>
    <row r="17" spans="1:15" s="43" customFormat="1">
      <c r="A17" s="58" t="s">
        <v>221</v>
      </c>
      <c r="B17" s="58" t="s">
        <v>222</v>
      </c>
      <c r="C17" s="58" t="s">
        <v>223</v>
      </c>
      <c r="D17" s="58" t="s">
        <v>225</v>
      </c>
      <c r="E17" s="58" t="s">
        <v>273</v>
      </c>
      <c r="F17" s="60" t="s">
        <v>274</v>
      </c>
      <c r="G17" s="57" t="s">
        <v>275</v>
      </c>
      <c r="H17" s="57" t="s">
        <v>5</v>
      </c>
      <c r="I17" s="57" t="s">
        <v>225</v>
      </c>
      <c r="J17" s="45" t="s">
        <v>276</v>
      </c>
      <c r="K17" s="57" t="s">
        <v>227</v>
      </c>
      <c r="L17" s="63">
        <v>43943</v>
      </c>
      <c r="M17" s="57" t="s">
        <v>5</v>
      </c>
      <c r="N17" s="57" t="s">
        <v>267</v>
      </c>
      <c r="O17" s="61">
        <v>498</v>
      </c>
    </row>
    <row r="18" spans="1:15" s="43" customFormat="1">
      <c r="A18" s="58" t="s">
        <v>221</v>
      </c>
      <c r="B18" s="58" t="s">
        <v>222</v>
      </c>
      <c r="C18" s="58" t="s">
        <v>223</v>
      </c>
      <c r="D18" s="58" t="s">
        <v>7</v>
      </c>
      <c r="E18" s="58" t="s">
        <v>277</v>
      </c>
      <c r="F18" s="60">
        <v>45.024000000000001</v>
      </c>
      <c r="G18" s="57" t="s">
        <v>259</v>
      </c>
      <c r="H18" s="57" t="s">
        <v>5</v>
      </c>
      <c r="I18" s="57" t="s">
        <v>7</v>
      </c>
      <c r="J18" s="45" t="s">
        <v>278</v>
      </c>
      <c r="K18" s="57" t="s">
        <v>227</v>
      </c>
      <c r="L18" s="63">
        <v>43943</v>
      </c>
      <c r="M18" s="57" t="s">
        <v>5</v>
      </c>
      <c r="N18" s="57" t="s">
        <v>279</v>
      </c>
      <c r="O18" s="61">
        <v>442</v>
      </c>
    </row>
    <row r="19" spans="1:15" s="121" customFormat="1">
      <c r="A19" s="57" t="s">
        <v>280</v>
      </c>
      <c r="B19" s="57" t="s">
        <v>281</v>
      </c>
      <c r="C19" s="82" t="s">
        <v>282</v>
      </c>
      <c r="D19" s="57" t="s">
        <v>283</v>
      </c>
      <c r="E19" s="60" t="s">
        <v>284</v>
      </c>
      <c r="F19" s="60" t="s">
        <v>3</v>
      </c>
      <c r="G19" s="57" t="s">
        <v>281</v>
      </c>
      <c r="H19" s="61" t="s">
        <v>5</v>
      </c>
      <c r="I19" s="45" t="s">
        <v>283</v>
      </c>
      <c r="J19" s="66" t="s">
        <v>285</v>
      </c>
      <c r="K19" s="67" t="s">
        <v>286</v>
      </c>
      <c r="L19" s="63" t="s">
        <v>12</v>
      </c>
      <c r="M19" s="62" t="s">
        <v>12</v>
      </c>
      <c r="N19" s="63" t="s">
        <v>267</v>
      </c>
      <c r="O19" s="61">
        <v>121510</v>
      </c>
    </row>
    <row r="20" spans="1:15" s="43" customFormat="1">
      <c r="A20" s="58" t="s">
        <v>221</v>
      </c>
      <c r="B20" s="58" t="s">
        <v>287</v>
      </c>
      <c r="C20" s="82" t="s">
        <v>282</v>
      </c>
      <c r="D20" s="58" t="s">
        <v>288</v>
      </c>
      <c r="E20" s="58" t="s">
        <v>289</v>
      </c>
      <c r="F20" s="60">
        <v>21.018999999999998</v>
      </c>
      <c r="G20" s="188" t="s">
        <v>287</v>
      </c>
      <c r="H20" s="188" t="s">
        <v>5</v>
      </c>
      <c r="I20" s="58" t="s">
        <v>102</v>
      </c>
      <c r="J20" s="189" t="s">
        <v>6</v>
      </c>
      <c r="K20" s="58" t="s">
        <v>290</v>
      </c>
      <c r="L20" s="63"/>
      <c r="M20" s="58" t="s">
        <v>5</v>
      </c>
      <c r="N20" s="58" t="s">
        <v>291</v>
      </c>
      <c r="O20" s="61">
        <v>1250000</v>
      </c>
    </row>
    <row r="21" spans="1:15" s="43" customFormat="1">
      <c r="A21" s="58" t="s">
        <v>221</v>
      </c>
      <c r="B21" s="58" t="s">
        <v>39</v>
      </c>
      <c r="C21" s="82" t="s">
        <v>282</v>
      </c>
      <c r="D21" s="58" t="s">
        <v>292</v>
      </c>
      <c r="E21" s="58" t="s">
        <v>293</v>
      </c>
      <c r="F21" s="60">
        <v>97.024000000000001</v>
      </c>
      <c r="G21" s="57" t="s">
        <v>294</v>
      </c>
      <c r="H21" s="57" t="s">
        <v>5</v>
      </c>
      <c r="I21" s="190" t="s">
        <v>292</v>
      </c>
      <c r="J21" s="45" t="s">
        <v>295</v>
      </c>
      <c r="K21" s="57" t="s">
        <v>227</v>
      </c>
      <c r="L21" s="63" t="s">
        <v>3</v>
      </c>
      <c r="M21" s="57" t="s">
        <v>5</v>
      </c>
      <c r="N21" s="57" t="s">
        <v>296</v>
      </c>
      <c r="O21" s="61">
        <v>2464</v>
      </c>
    </row>
    <row r="22" spans="1:15" s="43" customFormat="1">
      <c r="A22" s="58" t="s">
        <v>221</v>
      </c>
      <c r="B22" s="58" t="s">
        <v>39</v>
      </c>
      <c r="C22" s="82" t="s">
        <v>282</v>
      </c>
      <c r="D22" s="152" t="s">
        <v>1149</v>
      </c>
      <c r="E22" s="58" t="s">
        <v>293</v>
      </c>
      <c r="F22" s="60">
        <v>97.042000000000002</v>
      </c>
      <c r="G22" s="57" t="s">
        <v>294</v>
      </c>
      <c r="H22" s="57" t="s">
        <v>5</v>
      </c>
      <c r="I22" s="190" t="s">
        <v>297</v>
      </c>
      <c r="J22" s="70" t="s">
        <v>298</v>
      </c>
      <c r="K22" s="57" t="s">
        <v>227</v>
      </c>
      <c r="L22" s="63">
        <v>43949</v>
      </c>
      <c r="M22" s="57" t="s">
        <v>5</v>
      </c>
      <c r="N22" s="57" t="s">
        <v>299</v>
      </c>
      <c r="O22" s="61">
        <v>1307</v>
      </c>
    </row>
    <row r="23" spans="1:15" s="43" customFormat="1">
      <c r="A23" s="57" t="s">
        <v>59</v>
      </c>
      <c r="B23" s="57" t="s">
        <v>39</v>
      </c>
      <c r="C23" s="82" t="s">
        <v>282</v>
      </c>
      <c r="D23" s="74" t="s">
        <v>300</v>
      </c>
      <c r="E23" s="92"/>
      <c r="F23" s="60">
        <v>97.031999999999996</v>
      </c>
      <c r="G23" s="57" t="s">
        <v>294</v>
      </c>
      <c r="H23" s="57" t="s">
        <v>5</v>
      </c>
      <c r="I23" s="57" t="s">
        <v>301</v>
      </c>
      <c r="J23" s="45"/>
      <c r="K23" s="57" t="s">
        <v>227</v>
      </c>
      <c r="L23" s="63"/>
      <c r="M23" s="57" t="s">
        <v>5</v>
      </c>
      <c r="N23" s="57" t="s">
        <v>302</v>
      </c>
      <c r="O23" s="61">
        <v>654</v>
      </c>
    </row>
    <row r="24" spans="1:15" s="43" customFormat="1">
      <c r="A24" s="67" t="s">
        <v>221</v>
      </c>
      <c r="B24" s="67" t="s">
        <v>39</v>
      </c>
      <c r="C24" s="82" t="s">
        <v>282</v>
      </c>
      <c r="D24" s="67" t="s">
        <v>303</v>
      </c>
      <c r="E24" s="83" t="s">
        <v>304</v>
      </c>
      <c r="F24" s="67">
        <v>97.036000000000001</v>
      </c>
      <c r="G24" s="67" t="s">
        <v>294</v>
      </c>
      <c r="H24" s="84" t="s">
        <v>5</v>
      </c>
      <c r="I24" s="85" t="s">
        <v>305</v>
      </c>
      <c r="J24" s="85" t="s">
        <v>306</v>
      </c>
      <c r="K24" s="67" t="s">
        <v>307</v>
      </c>
      <c r="L24" s="67"/>
      <c r="M24" s="86" t="s">
        <v>12</v>
      </c>
      <c r="N24" s="87" t="s">
        <v>308</v>
      </c>
      <c r="O24" s="102">
        <v>24568</v>
      </c>
    </row>
    <row r="25" spans="1:15" s="43" customFormat="1">
      <c r="A25" s="59" t="s">
        <v>221</v>
      </c>
      <c r="B25" s="57" t="s">
        <v>39</v>
      </c>
      <c r="C25" s="82" t="s">
        <v>282</v>
      </c>
      <c r="D25" s="57" t="s">
        <v>309</v>
      </c>
      <c r="E25" s="57" t="s">
        <v>310</v>
      </c>
      <c r="F25" s="60">
        <v>83.516000000000005</v>
      </c>
      <c r="G25" s="57" t="s">
        <v>294</v>
      </c>
      <c r="H25" s="57" t="s">
        <v>5</v>
      </c>
      <c r="I25" s="57" t="s">
        <v>309</v>
      </c>
      <c r="J25" s="71" t="s">
        <v>311</v>
      </c>
      <c r="K25" s="57" t="s">
        <v>227</v>
      </c>
      <c r="L25" s="63"/>
      <c r="M25" s="57" t="s">
        <v>5</v>
      </c>
      <c r="N25" s="57" t="s">
        <v>299</v>
      </c>
      <c r="O25" s="61">
        <v>18418</v>
      </c>
    </row>
    <row r="26" spans="1:15" s="43" customFormat="1">
      <c r="A26" s="67" t="s">
        <v>221</v>
      </c>
      <c r="B26" s="67" t="s">
        <v>39</v>
      </c>
      <c r="C26" s="82" t="s">
        <v>282</v>
      </c>
      <c r="D26" s="67" t="s">
        <v>312</v>
      </c>
      <c r="E26" s="83" t="s">
        <v>313</v>
      </c>
      <c r="F26" s="67">
        <v>83.516000000000005</v>
      </c>
      <c r="G26" s="67" t="s">
        <v>294</v>
      </c>
      <c r="H26" s="84" t="s">
        <v>5</v>
      </c>
      <c r="I26" s="85" t="s">
        <v>314</v>
      </c>
      <c r="J26" s="85" t="s">
        <v>315</v>
      </c>
      <c r="K26" s="57" t="s">
        <v>227</v>
      </c>
      <c r="L26" s="67" t="s">
        <v>3</v>
      </c>
      <c r="M26" s="86"/>
      <c r="N26" s="87"/>
      <c r="O26" s="102">
        <v>27530</v>
      </c>
    </row>
    <row r="27" spans="1:15" s="43" customFormat="1">
      <c r="A27" s="57" t="s">
        <v>221</v>
      </c>
      <c r="B27" s="57" t="s">
        <v>39</v>
      </c>
      <c r="C27" s="57" t="s">
        <v>282</v>
      </c>
      <c r="D27" s="57" t="s">
        <v>316</v>
      </c>
      <c r="E27" s="60"/>
      <c r="F27" s="60">
        <v>97.036000000000001</v>
      </c>
      <c r="G27" s="57" t="s">
        <v>294</v>
      </c>
      <c r="H27" s="61" t="s">
        <v>5</v>
      </c>
      <c r="I27" s="45" t="s">
        <v>316</v>
      </c>
      <c r="J27" s="45" t="s">
        <v>1075</v>
      </c>
      <c r="K27" s="45" t="s">
        <v>227</v>
      </c>
      <c r="L27" s="63"/>
      <c r="M27" s="62" t="s">
        <v>5</v>
      </c>
      <c r="N27" s="63" t="s">
        <v>299</v>
      </c>
      <c r="O27" s="61">
        <v>100522</v>
      </c>
    </row>
    <row r="28" spans="1:15" s="43" customFormat="1">
      <c r="A28" s="58" t="s">
        <v>221</v>
      </c>
      <c r="B28" s="58" t="s">
        <v>46</v>
      </c>
      <c r="C28" s="58" t="s">
        <v>317</v>
      </c>
      <c r="D28" s="58" t="s">
        <v>318</v>
      </c>
      <c r="E28" s="58" t="s">
        <v>319</v>
      </c>
      <c r="F28" s="60">
        <v>10.752000000000001</v>
      </c>
      <c r="G28" s="57" t="s">
        <v>320</v>
      </c>
      <c r="H28" s="57"/>
      <c r="I28" s="57" t="s">
        <v>321</v>
      </c>
      <c r="J28" s="66" t="s">
        <v>322</v>
      </c>
      <c r="K28" s="57" t="s">
        <v>227</v>
      </c>
      <c r="L28" s="63">
        <v>43936</v>
      </c>
      <c r="M28" s="57" t="s">
        <v>5</v>
      </c>
      <c r="N28" s="57" t="s">
        <v>267</v>
      </c>
      <c r="O28" s="61">
        <v>15500</v>
      </c>
    </row>
    <row r="29" spans="1:15" s="43" customFormat="1">
      <c r="A29" s="58" t="s">
        <v>221</v>
      </c>
      <c r="B29" s="58" t="s">
        <v>49</v>
      </c>
      <c r="C29" s="58" t="s">
        <v>317</v>
      </c>
      <c r="D29" s="58" t="s">
        <v>323</v>
      </c>
      <c r="E29" s="57" t="s">
        <v>324</v>
      </c>
      <c r="F29" s="60" t="s">
        <v>3</v>
      </c>
      <c r="G29" s="57" t="s">
        <v>325</v>
      </c>
      <c r="H29" s="57" t="s">
        <v>5</v>
      </c>
      <c r="I29" s="57" t="s">
        <v>326</v>
      </c>
      <c r="J29" s="66" t="s">
        <v>327</v>
      </c>
      <c r="K29" s="57" t="s">
        <v>307</v>
      </c>
      <c r="L29" s="63" t="s">
        <v>3</v>
      </c>
      <c r="M29" s="57" t="s">
        <v>5</v>
      </c>
      <c r="N29" s="57" t="s">
        <v>267</v>
      </c>
      <c r="O29" s="61">
        <v>278105</v>
      </c>
    </row>
    <row r="30" spans="1:15" s="43" customFormat="1">
      <c r="A30" s="57" t="s">
        <v>221</v>
      </c>
      <c r="B30" s="57" t="s">
        <v>49</v>
      </c>
      <c r="C30" s="58" t="s">
        <v>317</v>
      </c>
      <c r="D30" s="57" t="s">
        <v>328</v>
      </c>
      <c r="E30" s="57"/>
      <c r="F30" s="60" t="s">
        <v>3</v>
      </c>
      <c r="G30" s="57" t="s">
        <v>325</v>
      </c>
      <c r="H30" s="57" t="s">
        <v>5</v>
      </c>
      <c r="I30" s="57" t="s">
        <v>329</v>
      </c>
      <c r="J30" s="66" t="s">
        <v>330</v>
      </c>
      <c r="K30" s="57" t="s">
        <v>307</v>
      </c>
      <c r="L30" s="63" t="s">
        <v>3</v>
      </c>
      <c r="M30" s="57" t="s">
        <v>5</v>
      </c>
      <c r="N30" s="57" t="s">
        <v>267</v>
      </c>
      <c r="O30" s="61">
        <v>40201</v>
      </c>
    </row>
    <row r="31" spans="1:15" s="43" customFormat="1">
      <c r="A31" s="59" t="s">
        <v>221</v>
      </c>
      <c r="B31" s="57" t="s">
        <v>331</v>
      </c>
      <c r="C31" s="57" t="s">
        <v>317</v>
      </c>
      <c r="D31" s="57" t="s">
        <v>332</v>
      </c>
      <c r="E31" s="60" t="s">
        <v>333</v>
      </c>
      <c r="F31" s="60">
        <v>11.307</v>
      </c>
      <c r="G31" s="57" t="s">
        <v>334</v>
      </c>
      <c r="H31" s="61" t="s">
        <v>5</v>
      </c>
      <c r="I31" s="45" t="s">
        <v>335</v>
      </c>
      <c r="J31" s="45" t="s">
        <v>336</v>
      </c>
      <c r="K31" s="57" t="s">
        <v>227</v>
      </c>
      <c r="L31" s="63" t="s">
        <v>3</v>
      </c>
      <c r="M31" s="62" t="s">
        <v>5</v>
      </c>
      <c r="N31" s="63" t="s">
        <v>337</v>
      </c>
      <c r="O31" s="61">
        <v>3300</v>
      </c>
    </row>
    <row r="32" spans="1:15" s="43" customFormat="1">
      <c r="A32" s="57" t="s">
        <v>221</v>
      </c>
      <c r="B32" s="57" t="s">
        <v>49</v>
      </c>
      <c r="C32" s="57" t="s">
        <v>317</v>
      </c>
      <c r="D32" s="57" t="s">
        <v>338</v>
      </c>
      <c r="E32" s="60" t="s">
        <v>339</v>
      </c>
      <c r="F32" s="60" t="s">
        <v>3</v>
      </c>
      <c r="G32" s="57" t="s">
        <v>325</v>
      </c>
      <c r="H32" s="61" t="s">
        <v>5</v>
      </c>
      <c r="I32" s="45" t="s">
        <v>340</v>
      </c>
      <c r="J32" s="66" t="s">
        <v>341</v>
      </c>
      <c r="K32" s="45" t="s">
        <v>307</v>
      </c>
      <c r="L32" s="63"/>
      <c r="M32" s="62" t="s">
        <v>5</v>
      </c>
      <c r="N32" s="63" t="s">
        <v>267</v>
      </c>
      <c r="O32" s="61">
        <v>7656</v>
      </c>
    </row>
    <row r="33" spans="1:15" s="43" customFormat="1">
      <c r="A33" s="57" t="s">
        <v>280</v>
      </c>
      <c r="B33" s="57" t="s">
        <v>46</v>
      </c>
      <c r="C33" s="58" t="s">
        <v>317</v>
      </c>
      <c r="D33" s="57" t="s">
        <v>342</v>
      </c>
      <c r="E33" s="57" t="s">
        <v>63</v>
      </c>
      <c r="F33" s="60">
        <v>10.569000000000001</v>
      </c>
      <c r="G33" s="57" t="s">
        <v>46</v>
      </c>
      <c r="H33" s="57" t="s">
        <v>5</v>
      </c>
      <c r="I33" s="57" t="s">
        <v>343</v>
      </c>
      <c r="J33" s="66" t="s">
        <v>344</v>
      </c>
      <c r="K33" s="57" t="s">
        <v>307</v>
      </c>
      <c r="L33" s="63"/>
      <c r="M33" s="57" t="s">
        <v>5</v>
      </c>
      <c r="N33" s="57" t="s">
        <v>267</v>
      </c>
      <c r="O33" s="61">
        <v>47665</v>
      </c>
    </row>
    <row r="34" spans="1:15" s="43" customFormat="1">
      <c r="A34" s="57" t="s">
        <v>280</v>
      </c>
      <c r="B34" s="67" t="s">
        <v>287</v>
      </c>
      <c r="C34" s="82" t="s">
        <v>317</v>
      </c>
      <c r="D34" s="67" t="s">
        <v>345</v>
      </c>
      <c r="E34" s="83" t="s">
        <v>346</v>
      </c>
      <c r="F34" s="67" t="s">
        <v>3</v>
      </c>
      <c r="G34" s="67" t="s">
        <v>287</v>
      </c>
      <c r="H34" s="84" t="s">
        <v>5</v>
      </c>
      <c r="I34" s="85" t="s">
        <v>345</v>
      </c>
      <c r="J34" s="85" t="s">
        <v>347</v>
      </c>
      <c r="K34" s="67" t="s">
        <v>307</v>
      </c>
      <c r="L34" s="67"/>
      <c r="M34" s="86"/>
      <c r="N34" s="87" t="s">
        <v>348</v>
      </c>
      <c r="O34" s="191">
        <v>2624466</v>
      </c>
    </row>
    <row r="35" spans="1:15" s="43" customFormat="1">
      <c r="A35" s="57" t="s">
        <v>280</v>
      </c>
      <c r="B35" s="57" t="s">
        <v>349</v>
      </c>
      <c r="C35" s="57" t="s">
        <v>317</v>
      </c>
      <c r="D35" s="57" t="s">
        <v>350</v>
      </c>
      <c r="E35" s="57"/>
      <c r="F35" s="60">
        <v>59.008000000000003</v>
      </c>
      <c r="G35" s="57" t="s">
        <v>349</v>
      </c>
      <c r="H35" s="57" t="s">
        <v>5</v>
      </c>
      <c r="I35" s="57" t="s">
        <v>350</v>
      </c>
      <c r="J35" s="66" t="s">
        <v>1228</v>
      </c>
      <c r="K35" s="57" t="s">
        <v>351</v>
      </c>
      <c r="L35" s="63" t="s">
        <v>3</v>
      </c>
      <c r="M35" s="57" t="s">
        <v>5</v>
      </c>
      <c r="N35" s="57" t="s">
        <v>267</v>
      </c>
      <c r="O35" s="61">
        <v>2342164</v>
      </c>
    </row>
    <row r="36" spans="1:15" s="43" customFormat="1">
      <c r="A36" s="57" t="s">
        <v>280</v>
      </c>
      <c r="B36" s="57" t="s">
        <v>349</v>
      </c>
      <c r="C36" s="57" t="s">
        <v>317</v>
      </c>
      <c r="D36" s="57" t="s">
        <v>352</v>
      </c>
      <c r="E36" s="57"/>
      <c r="F36" s="60">
        <v>59.072000000000003</v>
      </c>
      <c r="G36" s="57" t="s">
        <v>349</v>
      </c>
      <c r="H36" s="57" t="s">
        <v>5</v>
      </c>
      <c r="I36" s="57" t="s">
        <v>352</v>
      </c>
      <c r="J36" s="45" t="s">
        <v>353</v>
      </c>
      <c r="K36" s="57" t="s">
        <v>351</v>
      </c>
      <c r="L36" s="63" t="s">
        <v>3</v>
      </c>
      <c r="M36" s="57" t="s">
        <v>5</v>
      </c>
      <c r="N36" s="57" t="s">
        <v>267</v>
      </c>
      <c r="O36" s="61">
        <v>216039</v>
      </c>
    </row>
    <row r="37" spans="1:15" s="43" customFormat="1">
      <c r="A37" s="57" t="s">
        <v>221</v>
      </c>
      <c r="B37" s="57" t="s">
        <v>242</v>
      </c>
      <c r="C37" s="57" t="s">
        <v>317</v>
      </c>
      <c r="D37" s="57" t="s">
        <v>354</v>
      </c>
      <c r="E37" s="57" t="s">
        <v>355</v>
      </c>
      <c r="F37" s="60" t="s">
        <v>150</v>
      </c>
      <c r="G37" s="57" t="s">
        <v>242</v>
      </c>
      <c r="H37" s="57" t="s">
        <v>5</v>
      </c>
      <c r="I37" s="57" t="s">
        <v>356</v>
      </c>
      <c r="J37" s="45" t="s">
        <v>357</v>
      </c>
      <c r="K37" s="57" t="s">
        <v>227</v>
      </c>
      <c r="L37" s="63"/>
      <c r="M37" s="57" t="s">
        <v>5</v>
      </c>
      <c r="N37" s="57" t="s">
        <v>358</v>
      </c>
      <c r="O37" s="61">
        <v>13818</v>
      </c>
    </row>
    <row r="38" spans="1:15" s="43" customFormat="1">
      <c r="A38" s="57" t="s">
        <v>221</v>
      </c>
      <c r="B38" s="57" t="s">
        <v>331</v>
      </c>
      <c r="C38" s="57" t="s">
        <v>317</v>
      </c>
      <c r="D38" s="57" t="s">
        <v>166</v>
      </c>
      <c r="E38" s="57" t="s">
        <v>359</v>
      </c>
      <c r="F38" s="60">
        <v>11.307</v>
      </c>
      <c r="G38" s="57" t="s">
        <v>334</v>
      </c>
      <c r="H38" s="57" t="s">
        <v>3</v>
      </c>
      <c r="I38" s="57" t="s">
        <v>166</v>
      </c>
      <c r="J38" s="45" t="s">
        <v>360</v>
      </c>
      <c r="K38" s="57" t="s">
        <v>227</v>
      </c>
      <c r="L38" s="63">
        <v>43982</v>
      </c>
      <c r="M38" s="57" t="s">
        <v>5</v>
      </c>
      <c r="N38" s="57" t="s">
        <v>267</v>
      </c>
      <c r="O38" s="61">
        <v>564</v>
      </c>
    </row>
    <row r="39" spans="1:15" s="43" customFormat="1">
      <c r="A39" s="59" t="s">
        <v>59</v>
      </c>
      <c r="B39" s="57" t="s">
        <v>49</v>
      </c>
      <c r="C39" s="58" t="s">
        <v>317</v>
      </c>
      <c r="D39" s="57" t="s">
        <v>361</v>
      </c>
      <c r="E39" s="60" t="s">
        <v>362</v>
      </c>
      <c r="F39" s="60" t="s">
        <v>3</v>
      </c>
      <c r="G39" s="57" t="s">
        <v>363</v>
      </c>
      <c r="H39" s="61" t="s">
        <v>5</v>
      </c>
      <c r="I39" s="45" t="s">
        <v>364</v>
      </c>
      <c r="J39" s="45" t="s">
        <v>365</v>
      </c>
      <c r="K39" s="45" t="s">
        <v>351</v>
      </c>
      <c r="L39" s="63" t="s">
        <v>3</v>
      </c>
      <c r="M39" s="62" t="s">
        <v>5</v>
      </c>
      <c r="N39" s="63" t="s">
        <v>267</v>
      </c>
      <c r="O39" s="62">
        <v>617132</v>
      </c>
    </row>
    <row r="40" spans="1:15" s="43" customFormat="1">
      <c r="A40" s="57" t="s">
        <v>221</v>
      </c>
      <c r="B40" s="57" t="s">
        <v>366</v>
      </c>
      <c r="C40" s="57" t="s">
        <v>317</v>
      </c>
      <c r="D40" s="57" t="s">
        <v>367</v>
      </c>
      <c r="E40" s="57"/>
      <c r="F40" s="60" t="s">
        <v>3</v>
      </c>
      <c r="G40" s="57" t="s">
        <v>366</v>
      </c>
      <c r="H40" s="57" t="s">
        <v>5</v>
      </c>
      <c r="I40" s="57" t="s">
        <v>368</v>
      </c>
      <c r="J40" s="45" t="s">
        <v>369</v>
      </c>
      <c r="K40" s="58" t="s">
        <v>290</v>
      </c>
      <c r="L40" s="63" t="s">
        <v>3</v>
      </c>
      <c r="M40" s="57" t="s">
        <v>5</v>
      </c>
      <c r="N40" s="57" t="s">
        <v>267</v>
      </c>
      <c r="O40" s="61">
        <v>2016800</v>
      </c>
    </row>
    <row r="41" spans="1:15" s="43" customFormat="1">
      <c r="A41" s="58" t="s">
        <v>221</v>
      </c>
      <c r="B41" s="58" t="s">
        <v>331</v>
      </c>
      <c r="C41" s="58" t="s">
        <v>317</v>
      </c>
      <c r="D41" s="58" t="s">
        <v>370</v>
      </c>
      <c r="E41" s="57" t="s">
        <v>371</v>
      </c>
      <c r="F41" s="60">
        <v>11.62</v>
      </c>
      <c r="G41" s="57" t="s">
        <v>372</v>
      </c>
      <c r="H41" s="57" t="s">
        <v>5</v>
      </c>
      <c r="I41" s="57" t="s">
        <v>373</v>
      </c>
      <c r="J41" s="45" t="s">
        <v>374</v>
      </c>
      <c r="K41" s="57" t="s">
        <v>227</v>
      </c>
      <c r="L41" s="63"/>
      <c r="M41" s="57" t="s">
        <v>5</v>
      </c>
      <c r="N41" s="57" t="s">
        <v>375</v>
      </c>
      <c r="O41" s="61">
        <v>311</v>
      </c>
    </row>
    <row r="42" spans="1:15" s="43" customFormat="1">
      <c r="A42" s="65" t="s">
        <v>280</v>
      </c>
      <c r="B42" s="57" t="s">
        <v>349</v>
      </c>
      <c r="C42" s="57" t="s">
        <v>317</v>
      </c>
      <c r="D42" s="57" t="s">
        <v>376</v>
      </c>
      <c r="E42" s="57"/>
      <c r="F42" s="60">
        <v>59.073</v>
      </c>
      <c r="G42" s="57" t="s">
        <v>349</v>
      </c>
      <c r="H42" s="57" t="s">
        <v>5</v>
      </c>
      <c r="I42" s="57" t="s">
        <v>377</v>
      </c>
      <c r="J42" s="66" t="s">
        <v>1050</v>
      </c>
      <c r="K42" s="57" t="s">
        <v>351</v>
      </c>
      <c r="L42" s="63" t="s">
        <v>3</v>
      </c>
      <c r="M42" s="57" t="s">
        <v>5</v>
      </c>
      <c r="N42" s="57" t="s">
        <v>267</v>
      </c>
      <c r="O42" s="61">
        <v>6078069</v>
      </c>
    </row>
    <row r="43" spans="1:15" s="43" customFormat="1">
      <c r="A43" s="57" t="s">
        <v>221</v>
      </c>
      <c r="B43" s="57" t="s">
        <v>49</v>
      </c>
      <c r="C43" s="58" t="s">
        <v>317</v>
      </c>
      <c r="D43" s="57" t="s">
        <v>378</v>
      </c>
      <c r="E43" s="57" t="s">
        <v>379</v>
      </c>
      <c r="F43" s="60" t="s">
        <v>3</v>
      </c>
      <c r="G43" s="57" t="s">
        <v>325</v>
      </c>
      <c r="H43" s="57" t="s">
        <v>5</v>
      </c>
      <c r="I43" s="57" t="s">
        <v>378</v>
      </c>
      <c r="J43" s="45" t="s">
        <v>330</v>
      </c>
      <c r="K43" s="57" t="s">
        <v>307</v>
      </c>
      <c r="L43" s="63" t="s">
        <v>3</v>
      </c>
      <c r="M43" s="57" t="s">
        <v>5</v>
      </c>
      <c r="N43" s="57" t="s">
        <v>267</v>
      </c>
      <c r="O43" s="61">
        <v>71682</v>
      </c>
    </row>
    <row r="44" spans="1:15" s="43" customFormat="1">
      <c r="A44" s="57" t="s">
        <v>221</v>
      </c>
      <c r="B44" s="57" t="s">
        <v>49</v>
      </c>
      <c r="C44" s="58" t="s">
        <v>317</v>
      </c>
      <c r="D44" s="57" t="s">
        <v>380</v>
      </c>
      <c r="E44" s="57" t="s">
        <v>381</v>
      </c>
      <c r="F44" s="60" t="s">
        <v>3</v>
      </c>
      <c r="G44" s="57" t="s">
        <v>325</v>
      </c>
      <c r="H44" s="57" t="s">
        <v>5</v>
      </c>
      <c r="I44" s="57" t="s">
        <v>382</v>
      </c>
      <c r="J44" s="45" t="s">
        <v>330</v>
      </c>
      <c r="K44" s="57" t="s">
        <v>307</v>
      </c>
      <c r="L44" s="63" t="s">
        <v>3</v>
      </c>
      <c r="M44" s="57" t="s">
        <v>5</v>
      </c>
      <c r="N44" s="57" t="s">
        <v>267</v>
      </c>
      <c r="O44" s="61">
        <v>57261</v>
      </c>
    </row>
    <row r="45" spans="1:15" s="43" customFormat="1">
      <c r="A45" s="57" t="s">
        <v>221</v>
      </c>
      <c r="B45" s="57" t="s">
        <v>49</v>
      </c>
      <c r="C45" s="58" t="s">
        <v>317</v>
      </c>
      <c r="D45" s="57" t="s">
        <v>383</v>
      </c>
      <c r="E45" s="57" t="s">
        <v>384</v>
      </c>
      <c r="F45" s="60" t="s">
        <v>3</v>
      </c>
      <c r="G45" s="57" t="s">
        <v>325</v>
      </c>
      <c r="H45" s="57" t="s">
        <v>5</v>
      </c>
      <c r="I45" s="57" t="s">
        <v>383</v>
      </c>
      <c r="J45" s="45" t="s">
        <v>385</v>
      </c>
      <c r="K45" s="57" t="s">
        <v>307</v>
      </c>
      <c r="L45" s="63" t="s">
        <v>3</v>
      </c>
      <c r="M45" s="57" t="s">
        <v>5</v>
      </c>
      <c r="N45" s="57" t="s">
        <v>267</v>
      </c>
      <c r="O45" s="61">
        <v>60908</v>
      </c>
    </row>
    <row r="46" spans="1:15" s="43" customFormat="1">
      <c r="A46" s="59" t="s">
        <v>221</v>
      </c>
      <c r="B46" s="57" t="s">
        <v>49</v>
      </c>
      <c r="C46" s="57" t="s">
        <v>317</v>
      </c>
      <c r="D46" s="57" t="s">
        <v>386</v>
      </c>
      <c r="E46" s="57" t="s">
        <v>387</v>
      </c>
      <c r="F46" s="60" t="s">
        <v>3</v>
      </c>
      <c r="G46" s="57" t="s">
        <v>325</v>
      </c>
      <c r="H46" s="57" t="s">
        <v>5</v>
      </c>
      <c r="I46" s="57" t="s">
        <v>386</v>
      </c>
      <c r="J46" s="45" t="s">
        <v>388</v>
      </c>
      <c r="K46" s="67" t="s">
        <v>307</v>
      </c>
      <c r="L46" s="63"/>
      <c r="M46" s="57" t="s">
        <v>5</v>
      </c>
      <c r="N46" s="57" t="s">
        <v>267</v>
      </c>
      <c r="O46" s="61">
        <v>47480</v>
      </c>
    </row>
    <row r="47" spans="1:15" s="43" customFormat="1">
      <c r="A47" s="59" t="s">
        <v>280</v>
      </c>
      <c r="B47" s="57" t="s">
        <v>49</v>
      </c>
      <c r="C47" s="57" t="s">
        <v>317</v>
      </c>
      <c r="D47" s="57" t="s">
        <v>389</v>
      </c>
      <c r="E47" s="60" t="s">
        <v>390</v>
      </c>
      <c r="F47" s="60" t="s">
        <v>3</v>
      </c>
      <c r="G47" s="57" t="s">
        <v>391</v>
      </c>
      <c r="H47" s="61"/>
      <c r="I47" s="45" t="s">
        <v>389</v>
      </c>
      <c r="J47" s="66" t="s">
        <v>392</v>
      </c>
      <c r="K47" s="45" t="s">
        <v>307</v>
      </c>
      <c r="L47" s="63" t="s">
        <v>3</v>
      </c>
      <c r="M47" s="62" t="s">
        <v>5</v>
      </c>
      <c r="N47" s="63" t="s">
        <v>267</v>
      </c>
      <c r="O47" s="61">
        <v>66047</v>
      </c>
    </row>
    <row r="48" spans="1:15" s="43" customFormat="1">
      <c r="A48" s="57" t="s">
        <v>221</v>
      </c>
      <c r="B48" s="57" t="s">
        <v>331</v>
      </c>
      <c r="C48" s="57" t="s">
        <v>317</v>
      </c>
      <c r="D48" s="57" t="s">
        <v>393</v>
      </c>
      <c r="E48" s="57"/>
      <c r="F48" s="60">
        <v>11.307</v>
      </c>
      <c r="G48" s="57" t="s">
        <v>393</v>
      </c>
      <c r="H48" s="57" t="s">
        <v>5</v>
      </c>
      <c r="I48" s="57" t="s">
        <v>394</v>
      </c>
      <c r="J48" s="45"/>
      <c r="K48" s="57" t="s">
        <v>227</v>
      </c>
      <c r="L48" s="63" t="s">
        <v>3</v>
      </c>
      <c r="M48" s="57" t="s">
        <v>5</v>
      </c>
      <c r="N48" s="57" t="s">
        <v>395</v>
      </c>
      <c r="O48" s="61">
        <v>300</v>
      </c>
    </row>
    <row r="49" spans="1:15" s="43" customFormat="1">
      <c r="A49" s="58" t="s">
        <v>221</v>
      </c>
      <c r="B49" s="58" t="s">
        <v>242</v>
      </c>
      <c r="C49" s="58" t="s">
        <v>242</v>
      </c>
      <c r="D49" s="68" t="s">
        <v>1035</v>
      </c>
      <c r="E49" s="58" t="s">
        <v>396</v>
      </c>
      <c r="F49" s="60" t="s">
        <v>397</v>
      </c>
      <c r="G49" s="57" t="s">
        <v>242</v>
      </c>
      <c r="H49" s="57" t="s">
        <v>5</v>
      </c>
      <c r="I49" s="69" t="s">
        <v>398</v>
      </c>
      <c r="J49" s="70" t="s">
        <v>399</v>
      </c>
      <c r="K49" s="57" t="s">
        <v>227</v>
      </c>
      <c r="L49" s="63" t="s">
        <v>3</v>
      </c>
      <c r="M49" s="57" t="s">
        <v>5</v>
      </c>
      <c r="N49" s="57" t="s">
        <v>400</v>
      </c>
      <c r="O49" s="61">
        <v>117185</v>
      </c>
    </row>
    <row r="50" spans="1:15" s="43" customFormat="1">
      <c r="A50" s="58" t="s">
        <v>221</v>
      </c>
      <c r="B50" s="58" t="s">
        <v>242</v>
      </c>
      <c r="C50" s="58" t="s">
        <v>242</v>
      </c>
      <c r="D50" s="58" t="s">
        <v>401</v>
      </c>
      <c r="E50" s="58" t="s">
        <v>402</v>
      </c>
      <c r="F50" s="60" t="s">
        <v>403</v>
      </c>
      <c r="G50" s="57" t="s">
        <v>242</v>
      </c>
      <c r="H50" s="57" t="s">
        <v>5</v>
      </c>
      <c r="I50" s="57" t="s">
        <v>404</v>
      </c>
      <c r="J50" s="45" t="s">
        <v>405</v>
      </c>
      <c r="K50" s="57" t="s">
        <v>227</v>
      </c>
      <c r="L50" s="63">
        <v>44104</v>
      </c>
      <c r="M50" s="57" t="s">
        <v>5</v>
      </c>
      <c r="N50" s="57" t="s">
        <v>267</v>
      </c>
      <c r="O50" s="61">
        <v>76707</v>
      </c>
    </row>
    <row r="51" spans="1:15" s="43" customFormat="1">
      <c r="A51" s="58" t="s">
        <v>221</v>
      </c>
      <c r="B51" s="57" t="s">
        <v>242</v>
      </c>
      <c r="C51" s="58" t="s">
        <v>242</v>
      </c>
      <c r="D51" s="57" t="s">
        <v>406</v>
      </c>
      <c r="E51" s="57" t="s">
        <v>407</v>
      </c>
      <c r="F51" s="57" t="s">
        <v>45</v>
      </c>
      <c r="G51" s="57" t="s">
        <v>242</v>
      </c>
      <c r="H51" s="57" t="s">
        <v>5</v>
      </c>
      <c r="I51" s="57" t="s">
        <v>408</v>
      </c>
      <c r="J51" s="66" t="s">
        <v>409</v>
      </c>
      <c r="K51" s="57" t="s">
        <v>227</v>
      </c>
      <c r="L51" s="63">
        <v>44044</v>
      </c>
      <c r="M51" s="57" t="s">
        <v>5</v>
      </c>
      <c r="N51" s="57" t="s">
        <v>267</v>
      </c>
      <c r="O51" s="61">
        <v>809</v>
      </c>
    </row>
    <row r="52" spans="1:15" s="43" customFormat="1">
      <c r="A52" s="58" t="s">
        <v>221</v>
      </c>
      <c r="B52" s="58" t="s">
        <v>242</v>
      </c>
      <c r="C52" s="58" t="s">
        <v>242</v>
      </c>
      <c r="D52" s="58" t="s">
        <v>410</v>
      </c>
      <c r="E52" s="58" t="s">
        <v>411</v>
      </c>
      <c r="F52" s="60" t="s">
        <v>412</v>
      </c>
      <c r="G52" s="57" t="s">
        <v>242</v>
      </c>
      <c r="H52" s="57" t="s">
        <v>5</v>
      </c>
      <c r="I52" s="57" t="s">
        <v>413</v>
      </c>
      <c r="J52" s="70" t="s">
        <v>414</v>
      </c>
      <c r="K52" s="57" t="s">
        <v>227</v>
      </c>
      <c r="L52" s="63">
        <v>43983</v>
      </c>
      <c r="M52" s="57"/>
      <c r="N52" s="57" t="s">
        <v>415</v>
      </c>
      <c r="O52" s="61">
        <v>26477</v>
      </c>
    </row>
    <row r="53" spans="1:15" s="43" customFormat="1">
      <c r="A53" s="57" t="s">
        <v>221</v>
      </c>
      <c r="B53" s="57" t="s">
        <v>242</v>
      </c>
      <c r="C53" s="58" t="s">
        <v>242</v>
      </c>
      <c r="D53" s="57" t="s">
        <v>416</v>
      </c>
      <c r="E53" s="57"/>
      <c r="F53" s="60" t="s">
        <v>417</v>
      </c>
      <c r="G53" s="57" t="s">
        <v>242</v>
      </c>
      <c r="H53" s="57" t="s">
        <v>5</v>
      </c>
      <c r="I53" s="57" t="s">
        <v>418</v>
      </c>
      <c r="J53" s="45" t="s">
        <v>405</v>
      </c>
      <c r="K53" s="57" t="s">
        <v>227</v>
      </c>
      <c r="L53" s="63">
        <v>44044</v>
      </c>
      <c r="M53" s="57" t="s">
        <v>5</v>
      </c>
      <c r="N53" s="57" t="s">
        <v>267</v>
      </c>
      <c r="O53" s="61">
        <v>3133</v>
      </c>
    </row>
    <row r="54" spans="1:15" s="43" customFormat="1">
      <c r="A54" s="59" t="s">
        <v>419</v>
      </c>
      <c r="B54" s="57" t="s">
        <v>242</v>
      </c>
      <c r="C54" s="57" t="s">
        <v>242</v>
      </c>
      <c r="D54" s="57" t="s">
        <v>420</v>
      </c>
      <c r="E54" s="60" t="s">
        <v>421</v>
      </c>
      <c r="F54" s="60" t="s">
        <v>422</v>
      </c>
      <c r="G54" s="57" t="s">
        <v>242</v>
      </c>
      <c r="H54" s="61" t="s">
        <v>5</v>
      </c>
      <c r="I54" s="45" t="s">
        <v>423</v>
      </c>
      <c r="J54" s="45" t="s">
        <v>424</v>
      </c>
      <c r="K54" s="45" t="s">
        <v>227</v>
      </c>
      <c r="L54" s="63"/>
      <c r="M54" s="62" t="s">
        <v>5</v>
      </c>
      <c r="N54" s="63"/>
      <c r="O54" s="61">
        <v>12010</v>
      </c>
    </row>
    <row r="55" spans="1:15" s="43" customFormat="1">
      <c r="A55" s="59" t="s">
        <v>419</v>
      </c>
      <c r="B55" s="57" t="s">
        <v>242</v>
      </c>
      <c r="C55" s="57" t="s">
        <v>242</v>
      </c>
      <c r="D55" s="57" t="s">
        <v>425</v>
      </c>
      <c r="E55" s="60" t="s">
        <v>426</v>
      </c>
      <c r="F55" s="60" t="s">
        <v>427</v>
      </c>
      <c r="G55" s="57" t="s">
        <v>242</v>
      </c>
      <c r="H55" s="61" t="s">
        <v>5</v>
      </c>
      <c r="I55" s="45" t="s">
        <v>425</v>
      </c>
      <c r="J55" s="45" t="s">
        <v>424</v>
      </c>
      <c r="K55" s="45" t="s">
        <v>227</v>
      </c>
      <c r="L55" s="63"/>
      <c r="M55" s="62" t="s">
        <v>5</v>
      </c>
      <c r="N55" s="63"/>
      <c r="O55" s="61">
        <v>19376</v>
      </c>
    </row>
    <row r="56" spans="1:15" s="43" customFormat="1">
      <c r="A56" s="59" t="s">
        <v>419</v>
      </c>
      <c r="B56" s="57" t="s">
        <v>242</v>
      </c>
      <c r="C56" s="57" t="s">
        <v>242</v>
      </c>
      <c r="D56" s="68" t="s">
        <v>1035</v>
      </c>
      <c r="E56" s="60" t="s">
        <v>429</v>
      </c>
      <c r="F56" s="60" t="s">
        <v>397</v>
      </c>
      <c r="G56" s="57" t="s">
        <v>242</v>
      </c>
      <c r="H56" s="61" t="s">
        <v>5</v>
      </c>
      <c r="I56" s="45" t="s">
        <v>428</v>
      </c>
      <c r="J56" s="45" t="s">
        <v>430</v>
      </c>
      <c r="K56" s="45" t="s">
        <v>227</v>
      </c>
      <c r="L56" s="63"/>
      <c r="M56" s="62" t="s">
        <v>5</v>
      </c>
      <c r="N56" s="63"/>
      <c r="O56" s="61">
        <v>477322</v>
      </c>
    </row>
    <row r="57" spans="1:15" s="43" customFormat="1">
      <c r="A57" s="59" t="s">
        <v>419</v>
      </c>
      <c r="B57" s="57" t="s">
        <v>242</v>
      </c>
      <c r="C57" s="57" t="s">
        <v>242</v>
      </c>
      <c r="D57" s="57" t="s">
        <v>431</v>
      </c>
      <c r="E57" s="60"/>
      <c r="F57" s="60" t="s">
        <v>403</v>
      </c>
      <c r="G57" s="57" t="s">
        <v>242</v>
      </c>
      <c r="H57" s="61" t="s">
        <v>5</v>
      </c>
      <c r="I57" s="45" t="s">
        <v>431</v>
      </c>
      <c r="J57" s="45" t="s">
        <v>432</v>
      </c>
      <c r="K57" s="45" t="s">
        <v>227</v>
      </c>
      <c r="L57" s="63"/>
      <c r="M57" s="62" t="s">
        <v>5</v>
      </c>
      <c r="N57" s="63" t="s">
        <v>267</v>
      </c>
      <c r="O57" s="61">
        <v>30704</v>
      </c>
    </row>
    <row r="58" spans="1:15" s="43" customFormat="1">
      <c r="A58" s="59" t="s">
        <v>419</v>
      </c>
      <c r="B58" s="57" t="s">
        <v>242</v>
      </c>
      <c r="C58" s="57" t="s">
        <v>242</v>
      </c>
      <c r="D58" s="57" t="s">
        <v>433</v>
      </c>
      <c r="E58" s="60"/>
      <c r="F58" s="60" t="s">
        <v>434</v>
      </c>
      <c r="G58" s="57" t="s">
        <v>242</v>
      </c>
      <c r="H58" s="61" t="s">
        <v>5</v>
      </c>
      <c r="I58" s="45" t="s">
        <v>433</v>
      </c>
      <c r="J58" s="45" t="s">
        <v>432</v>
      </c>
      <c r="K58" s="45" t="s">
        <v>227</v>
      </c>
      <c r="L58" s="63"/>
      <c r="M58" s="62" t="s">
        <v>5</v>
      </c>
      <c r="N58" s="63" t="s">
        <v>267</v>
      </c>
      <c r="O58" s="61">
        <v>83394</v>
      </c>
    </row>
    <row r="59" spans="1:15" s="43" customFormat="1">
      <c r="A59" s="59" t="s">
        <v>419</v>
      </c>
      <c r="B59" s="57" t="s">
        <v>242</v>
      </c>
      <c r="C59" s="57" t="s">
        <v>242</v>
      </c>
      <c r="D59" s="57" t="s">
        <v>435</v>
      </c>
      <c r="E59" s="60"/>
      <c r="F59" s="60" t="s">
        <v>169</v>
      </c>
      <c r="G59" s="57" t="s">
        <v>242</v>
      </c>
      <c r="H59" s="61" t="s">
        <v>5</v>
      </c>
      <c r="I59" s="45" t="s">
        <v>435</v>
      </c>
      <c r="J59" s="45" t="s">
        <v>436</v>
      </c>
      <c r="K59" s="45" t="s">
        <v>227</v>
      </c>
      <c r="L59" s="63"/>
      <c r="M59" s="62" t="s">
        <v>5</v>
      </c>
      <c r="N59" s="63" t="s">
        <v>267</v>
      </c>
      <c r="O59" s="61">
        <v>4562</v>
      </c>
    </row>
    <row r="60" spans="1:15" s="43" customFormat="1">
      <c r="A60" s="57" t="s">
        <v>437</v>
      </c>
      <c r="B60" s="57" t="s">
        <v>46</v>
      </c>
      <c r="C60" s="58" t="s">
        <v>438</v>
      </c>
      <c r="D60" s="57" t="s">
        <v>439</v>
      </c>
      <c r="E60" s="57" t="s">
        <v>440</v>
      </c>
      <c r="F60" s="60" t="s">
        <v>3</v>
      </c>
      <c r="G60" s="57" t="s">
        <v>441</v>
      </c>
      <c r="H60" s="57" t="s">
        <v>5</v>
      </c>
      <c r="I60" s="57" t="s">
        <v>442</v>
      </c>
      <c r="J60" s="71" t="s">
        <v>443</v>
      </c>
      <c r="K60" s="57" t="s">
        <v>227</v>
      </c>
      <c r="L60" s="63" t="s">
        <v>12</v>
      </c>
      <c r="M60" s="57"/>
      <c r="N60" s="57" t="s">
        <v>444</v>
      </c>
      <c r="O60" s="61">
        <v>96312</v>
      </c>
    </row>
    <row r="61" spans="1:15" s="43" customFormat="1">
      <c r="A61" s="58" t="s">
        <v>221</v>
      </c>
      <c r="B61" s="58" t="s">
        <v>46</v>
      </c>
      <c r="C61" s="58" t="s">
        <v>438</v>
      </c>
      <c r="D61" s="58" t="s">
        <v>445</v>
      </c>
      <c r="E61" s="58" t="s">
        <v>446</v>
      </c>
      <c r="F61" s="60">
        <v>10.558</v>
      </c>
      <c r="G61" s="69" t="s">
        <v>441</v>
      </c>
      <c r="H61" s="57" t="s">
        <v>5</v>
      </c>
      <c r="I61" s="57" t="s">
        <v>447</v>
      </c>
      <c r="J61" s="45"/>
      <c r="K61" s="57" t="s">
        <v>227</v>
      </c>
      <c r="L61" s="63" t="s">
        <v>3</v>
      </c>
      <c r="M61" s="57" t="s">
        <v>5</v>
      </c>
      <c r="N61" s="57" t="s">
        <v>448</v>
      </c>
      <c r="O61" s="61">
        <v>54919</v>
      </c>
    </row>
    <row r="62" spans="1:15" s="43" customFormat="1">
      <c r="A62" s="58" t="s">
        <v>221</v>
      </c>
      <c r="B62" s="58" t="s">
        <v>46</v>
      </c>
      <c r="C62" s="58" t="s">
        <v>438</v>
      </c>
      <c r="D62" s="58" t="s">
        <v>449</v>
      </c>
      <c r="E62" s="58" t="s">
        <v>450</v>
      </c>
      <c r="F62" s="60">
        <v>10.569000000000001</v>
      </c>
      <c r="G62" s="57" t="s">
        <v>441</v>
      </c>
      <c r="H62" s="57"/>
      <c r="I62" s="57" t="s">
        <v>451</v>
      </c>
      <c r="J62" s="45" t="s">
        <v>452</v>
      </c>
      <c r="K62" s="57" t="s">
        <v>227</v>
      </c>
      <c r="L62" s="63" t="s">
        <v>3</v>
      </c>
      <c r="M62" s="57" t="s">
        <v>5</v>
      </c>
      <c r="N62" s="57" t="s">
        <v>448</v>
      </c>
      <c r="O62" s="61">
        <v>4226</v>
      </c>
    </row>
    <row r="63" spans="1:15" s="43" customFormat="1">
      <c r="A63" s="58" t="s">
        <v>437</v>
      </c>
      <c r="B63" s="58" t="s">
        <v>46</v>
      </c>
      <c r="C63" s="58" t="s">
        <v>438</v>
      </c>
      <c r="D63" s="58" t="s">
        <v>453</v>
      </c>
      <c r="E63" s="58" t="s">
        <v>450</v>
      </c>
      <c r="F63" s="60">
        <v>10.568</v>
      </c>
      <c r="G63" s="57" t="s">
        <v>441</v>
      </c>
      <c r="H63" s="57" t="s">
        <v>5</v>
      </c>
      <c r="I63" s="57" t="s">
        <v>454</v>
      </c>
      <c r="J63" s="66" t="s">
        <v>455</v>
      </c>
      <c r="K63" s="57" t="s">
        <v>227</v>
      </c>
      <c r="L63" s="63" t="s">
        <v>3</v>
      </c>
      <c r="M63" s="57" t="s">
        <v>5</v>
      </c>
      <c r="N63" s="57" t="s">
        <v>448</v>
      </c>
      <c r="O63" s="61">
        <v>3764</v>
      </c>
    </row>
    <row r="64" spans="1:15" s="43" customFormat="1">
      <c r="A64" s="59" t="s">
        <v>221</v>
      </c>
      <c r="B64" s="57" t="s">
        <v>46</v>
      </c>
      <c r="C64" s="57" t="s">
        <v>438</v>
      </c>
      <c r="D64" s="45" t="s">
        <v>456</v>
      </c>
      <c r="E64" s="60" t="s">
        <v>457</v>
      </c>
      <c r="F64" s="60">
        <v>10.567</v>
      </c>
      <c r="G64" s="57" t="s">
        <v>46</v>
      </c>
      <c r="H64" s="61" t="s">
        <v>5</v>
      </c>
      <c r="I64" s="45" t="s">
        <v>456</v>
      </c>
      <c r="J64" s="66" t="s">
        <v>458</v>
      </c>
      <c r="K64" s="57" t="s">
        <v>227</v>
      </c>
      <c r="L64" s="63"/>
      <c r="M64" s="62" t="s">
        <v>5</v>
      </c>
      <c r="N64" s="63" t="s">
        <v>459</v>
      </c>
      <c r="O64" s="61">
        <v>21</v>
      </c>
    </row>
    <row r="65" spans="1:16" s="43" customFormat="1">
      <c r="A65" s="57" t="s">
        <v>437</v>
      </c>
      <c r="B65" s="57" t="s">
        <v>46</v>
      </c>
      <c r="C65" s="57" t="s">
        <v>438</v>
      </c>
      <c r="D65" s="57" t="s">
        <v>460</v>
      </c>
      <c r="E65" s="57" t="s">
        <v>461</v>
      </c>
      <c r="F65" s="60">
        <v>10.551</v>
      </c>
      <c r="G65" s="57" t="s">
        <v>441</v>
      </c>
      <c r="H65" s="57" t="s">
        <v>5</v>
      </c>
      <c r="I65" s="57" t="s">
        <v>460</v>
      </c>
      <c r="J65" s="45" t="s">
        <v>462</v>
      </c>
      <c r="K65" s="57" t="s">
        <v>307</v>
      </c>
      <c r="L65" s="63"/>
      <c r="M65" s="57" t="s">
        <v>5</v>
      </c>
      <c r="N65" s="57" t="s">
        <v>444</v>
      </c>
      <c r="O65" s="61">
        <v>493138</v>
      </c>
    </row>
    <row r="66" spans="1:16" s="43" customFormat="1">
      <c r="A66" s="59" t="s">
        <v>419</v>
      </c>
      <c r="B66" s="57" t="s">
        <v>46</v>
      </c>
      <c r="C66" s="57" t="s">
        <v>438</v>
      </c>
      <c r="D66" s="57" t="s">
        <v>463</v>
      </c>
      <c r="E66" s="60"/>
      <c r="F66" s="60" t="s">
        <v>464</v>
      </c>
      <c r="G66" s="57" t="s">
        <v>441</v>
      </c>
      <c r="H66" s="61" t="s">
        <v>5</v>
      </c>
      <c r="I66" s="45" t="s">
        <v>463</v>
      </c>
      <c r="J66" s="45"/>
      <c r="K66" s="45" t="s">
        <v>307</v>
      </c>
      <c r="L66" s="63"/>
      <c r="M66" s="62" t="s">
        <v>5</v>
      </c>
      <c r="N66" s="63" t="s">
        <v>267</v>
      </c>
      <c r="O66" s="61">
        <v>3766</v>
      </c>
    </row>
    <row r="67" spans="1:16" s="43" customFormat="1">
      <c r="A67" s="57" t="s">
        <v>229</v>
      </c>
      <c r="B67" s="57" t="s">
        <v>49</v>
      </c>
      <c r="C67" s="58" t="s">
        <v>230</v>
      </c>
      <c r="D67" s="58" t="s">
        <v>465</v>
      </c>
      <c r="E67" s="57" t="s">
        <v>3</v>
      </c>
      <c r="F67" s="60">
        <v>93.224000000000004</v>
      </c>
      <c r="G67" s="57" t="s">
        <v>391</v>
      </c>
      <c r="H67" s="57" t="s">
        <v>5</v>
      </c>
      <c r="I67" s="57" t="s">
        <v>466</v>
      </c>
      <c r="J67" s="45" t="s">
        <v>467</v>
      </c>
      <c r="K67" s="57" t="s">
        <v>227</v>
      </c>
      <c r="L67" s="63" t="s">
        <v>3</v>
      </c>
      <c r="M67" s="57" t="s">
        <v>5</v>
      </c>
      <c r="N67" s="57" t="s">
        <v>267</v>
      </c>
      <c r="O67" s="73">
        <v>515</v>
      </c>
    </row>
    <row r="68" spans="1:16" s="43" customFormat="1">
      <c r="A68" s="59" t="s">
        <v>221</v>
      </c>
      <c r="B68" s="57" t="s">
        <v>49</v>
      </c>
      <c r="C68" s="57" t="s">
        <v>230</v>
      </c>
      <c r="D68" s="57" t="s">
        <v>468</v>
      </c>
      <c r="E68" s="60" t="s">
        <v>469</v>
      </c>
      <c r="F68" s="60">
        <v>93.268000000000001</v>
      </c>
      <c r="G68" s="57" t="s">
        <v>232</v>
      </c>
      <c r="H68" s="61" t="s">
        <v>5</v>
      </c>
      <c r="I68" s="45" t="s">
        <v>468</v>
      </c>
      <c r="J68" s="45"/>
      <c r="K68" s="45" t="s">
        <v>227</v>
      </c>
      <c r="L68" s="63" t="s">
        <v>3</v>
      </c>
      <c r="M68" s="62" t="s">
        <v>5</v>
      </c>
      <c r="N68" s="63" t="s">
        <v>302</v>
      </c>
      <c r="O68" s="61">
        <v>1904</v>
      </c>
    </row>
    <row r="69" spans="1:16" s="43" customFormat="1">
      <c r="A69" s="59" t="s">
        <v>221</v>
      </c>
      <c r="B69" s="57" t="s">
        <v>49</v>
      </c>
      <c r="C69" s="57" t="s">
        <v>230</v>
      </c>
      <c r="D69" s="57" t="s">
        <v>470</v>
      </c>
      <c r="E69" s="60" t="s">
        <v>471</v>
      </c>
      <c r="F69" s="60" t="s">
        <v>472</v>
      </c>
      <c r="G69" s="57" t="s">
        <v>473</v>
      </c>
      <c r="H69" s="61" t="s">
        <v>5</v>
      </c>
      <c r="I69" s="45" t="s">
        <v>470</v>
      </c>
      <c r="J69" s="45"/>
      <c r="K69" s="45" t="s">
        <v>227</v>
      </c>
      <c r="L69" s="63" t="s">
        <v>3</v>
      </c>
      <c r="M69" s="62" t="s">
        <v>5</v>
      </c>
      <c r="N69" s="63" t="s">
        <v>302</v>
      </c>
      <c r="O69" s="61">
        <v>84</v>
      </c>
    </row>
    <row r="70" spans="1:16" s="46" customFormat="1">
      <c r="A70" s="59" t="s">
        <v>221</v>
      </c>
      <c r="B70" s="57" t="s">
        <v>49</v>
      </c>
      <c r="C70" s="57" t="s">
        <v>230</v>
      </c>
      <c r="D70" s="57" t="s">
        <v>474</v>
      </c>
      <c r="E70" s="60"/>
      <c r="F70" s="60">
        <v>93.268000000000001</v>
      </c>
      <c r="G70" s="57" t="s">
        <v>232</v>
      </c>
      <c r="H70" s="61" t="s">
        <v>5</v>
      </c>
      <c r="I70" s="45" t="s">
        <v>474</v>
      </c>
      <c r="J70" s="45" t="s">
        <v>234</v>
      </c>
      <c r="K70" s="45" t="s">
        <v>227</v>
      </c>
      <c r="L70" s="63" t="s">
        <v>3</v>
      </c>
      <c r="M70" s="62" t="s">
        <v>5</v>
      </c>
      <c r="N70" s="63"/>
      <c r="O70" s="61">
        <v>3108</v>
      </c>
      <c r="P70" s="192"/>
    </row>
    <row r="71" spans="1:16" s="193" customFormat="1">
      <c r="A71" s="57" t="s">
        <v>229</v>
      </c>
      <c r="B71" s="57" t="s">
        <v>49</v>
      </c>
      <c r="C71" s="57" t="s">
        <v>230</v>
      </c>
      <c r="D71" s="74" t="s">
        <v>475</v>
      </c>
      <c r="E71" s="57"/>
      <c r="F71" s="60">
        <v>93.322999999999993</v>
      </c>
      <c r="G71" s="57" t="s">
        <v>232</v>
      </c>
      <c r="H71" s="57" t="s">
        <v>8</v>
      </c>
      <c r="I71" s="57" t="s">
        <v>476</v>
      </c>
      <c r="J71" s="45" t="s">
        <v>234</v>
      </c>
      <c r="K71" s="57" t="s">
        <v>227</v>
      </c>
      <c r="L71" s="63" t="s">
        <v>3</v>
      </c>
      <c r="M71" s="57" t="s">
        <v>8</v>
      </c>
      <c r="N71" s="57" t="s">
        <v>3</v>
      </c>
      <c r="O71" s="61">
        <v>2145</v>
      </c>
    </row>
    <row r="72" spans="1:16" s="193" customFormat="1">
      <c r="A72" s="57" t="s">
        <v>477</v>
      </c>
      <c r="B72" s="57" t="s">
        <v>49</v>
      </c>
      <c r="C72" s="58" t="s">
        <v>230</v>
      </c>
      <c r="D72" s="57" t="s">
        <v>478</v>
      </c>
      <c r="E72" s="57"/>
      <c r="F72" s="60">
        <v>93.322999999999993</v>
      </c>
      <c r="G72" s="57" t="s">
        <v>232</v>
      </c>
      <c r="H72" s="57" t="s">
        <v>5</v>
      </c>
      <c r="I72" s="57" t="s">
        <v>478</v>
      </c>
      <c r="J72" s="45" t="s">
        <v>234</v>
      </c>
      <c r="K72" s="57" t="s">
        <v>227</v>
      </c>
      <c r="L72" s="63" t="s">
        <v>3</v>
      </c>
      <c r="M72" s="57" t="s">
        <v>5</v>
      </c>
      <c r="N72" s="57" t="s">
        <v>302</v>
      </c>
      <c r="O72" s="61">
        <v>88992</v>
      </c>
    </row>
    <row r="73" spans="1:16" s="193" customFormat="1">
      <c r="A73" s="57" t="s">
        <v>477</v>
      </c>
      <c r="B73" s="57" t="s">
        <v>49</v>
      </c>
      <c r="C73" s="58" t="s">
        <v>230</v>
      </c>
      <c r="D73" s="57" t="s">
        <v>479</v>
      </c>
      <c r="E73" s="57"/>
      <c r="F73" s="60">
        <v>93.224000000000004</v>
      </c>
      <c r="G73" s="57" t="s">
        <v>391</v>
      </c>
      <c r="H73" s="57" t="s">
        <v>5</v>
      </c>
      <c r="I73" s="57" t="s">
        <v>479</v>
      </c>
      <c r="J73" s="45" t="s">
        <v>480</v>
      </c>
      <c r="K73" s="57" t="s">
        <v>227</v>
      </c>
      <c r="L73" s="63" t="s">
        <v>3</v>
      </c>
      <c r="M73" s="57" t="s">
        <v>5</v>
      </c>
      <c r="N73" s="57" t="s">
        <v>267</v>
      </c>
      <c r="O73" s="61">
        <v>2399</v>
      </c>
    </row>
    <row r="74" spans="1:16" s="193" customFormat="1">
      <c r="A74" s="58" t="s">
        <v>221</v>
      </c>
      <c r="B74" s="58" t="s">
        <v>49</v>
      </c>
      <c r="C74" s="58" t="s">
        <v>230</v>
      </c>
      <c r="D74" s="58" t="s">
        <v>481</v>
      </c>
      <c r="E74" s="58" t="s">
        <v>482</v>
      </c>
      <c r="F74" s="60">
        <v>93.322999999999993</v>
      </c>
      <c r="G74" s="57" t="s">
        <v>483</v>
      </c>
      <c r="H74" s="57" t="s">
        <v>5</v>
      </c>
      <c r="I74" s="57" t="s">
        <v>481</v>
      </c>
      <c r="J74" s="45" t="s">
        <v>234</v>
      </c>
      <c r="K74" s="57" t="s">
        <v>227</v>
      </c>
      <c r="L74" s="63" t="s">
        <v>3</v>
      </c>
      <c r="M74" s="57" t="s">
        <v>5</v>
      </c>
      <c r="N74" s="57" t="s">
        <v>484</v>
      </c>
      <c r="O74" s="61">
        <v>7259</v>
      </c>
    </row>
    <row r="75" spans="1:16" s="43" customFormat="1">
      <c r="A75" s="58" t="s">
        <v>221</v>
      </c>
      <c r="B75" s="58" t="s">
        <v>49</v>
      </c>
      <c r="C75" s="57" t="s">
        <v>230</v>
      </c>
      <c r="D75" s="58" t="s">
        <v>485</v>
      </c>
      <c r="E75" s="58" t="s">
        <v>486</v>
      </c>
      <c r="F75" s="60">
        <v>93.665000000000006</v>
      </c>
      <c r="G75" s="57" t="s">
        <v>250</v>
      </c>
      <c r="H75" s="57" t="s">
        <v>5</v>
      </c>
      <c r="I75" s="57" t="s">
        <v>485</v>
      </c>
      <c r="J75" s="45" t="s">
        <v>252</v>
      </c>
      <c r="K75" s="57" t="s">
        <v>227</v>
      </c>
      <c r="L75" s="63" t="s">
        <v>3</v>
      </c>
      <c r="M75" s="57" t="s">
        <v>5</v>
      </c>
      <c r="N75" s="57" t="s">
        <v>302</v>
      </c>
      <c r="O75" s="61">
        <v>796</v>
      </c>
    </row>
    <row r="76" spans="1:16" s="43" customFormat="1">
      <c r="A76" s="58" t="s">
        <v>221</v>
      </c>
      <c r="B76" s="58" t="s">
        <v>49</v>
      </c>
      <c r="C76" s="58" t="s">
        <v>230</v>
      </c>
      <c r="D76" s="58" t="s">
        <v>487</v>
      </c>
      <c r="E76" s="58" t="s">
        <v>488</v>
      </c>
      <c r="F76" s="60">
        <v>93.048000000000002</v>
      </c>
      <c r="G76" s="57" t="s">
        <v>67</v>
      </c>
      <c r="H76" s="57" t="s">
        <v>5</v>
      </c>
      <c r="I76" s="57" t="s">
        <v>489</v>
      </c>
      <c r="J76" s="45" t="s">
        <v>490</v>
      </c>
      <c r="K76" s="57" t="s">
        <v>227</v>
      </c>
      <c r="L76" s="63">
        <v>43936</v>
      </c>
      <c r="M76" s="57" t="s">
        <v>5</v>
      </c>
      <c r="N76" s="57" t="s">
        <v>491</v>
      </c>
      <c r="O76" s="61">
        <v>455</v>
      </c>
    </row>
    <row r="77" spans="1:16" s="43" customFormat="1">
      <c r="A77" s="57" t="s">
        <v>221</v>
      </c>
      <c r="B77" s="57" t="s">
        <v>49</v>
      </c>
      <c r="C77" s="58" t="s">
        <v>230</v>
      </c>
      <c r="D77" s="57" t="s">
        <v>492</v>
      </c>
      <c r="E77" s="57"/>
      <c r="F77" s="60">
        <v>93.106999999999999</v>
      </c>
      <c r="G77" s="57" t="s">
        <v>391</v>
      </c>
      <c r="H77" s="57" t="s">
        <v>5</v>
      </c>
      <c r="I77" s="57" t="s">
        <v>492</v>
      </c>
      <c r="J77" s="45" t="s">
        <v>493</v>
      </c>
      <c r="K77" s="57" t="s">
        <v>227</v>
      </c>
      <c r="L77" s="63" t="s">
        <v>3</v>
      </c>
      <c r="M77" s="57" t="s">
        <v>5</v>
      </c>
      <c r="N77" s="57" t="s">
        <v>494</v>
      </c>
      <c r="O77" s="61">
        <v>95</v>
      </c>
    </row>
    <row r="78" spans="1:16" s="43" customFormat="1">
      <c r="A78" s="58" t="s">
        <v>221</v>
      </c>
      <c r="B78" s="58" t="s">
        <v>49</v>
      </c>
      <c r="C78" s="58" t="s">
        <v>230</v>
      </c>
      <c r="D78" s="58" t="s">
        <v>495</v>
      </c>
      <c r="E78" s="58" t="s">
        <v>496</v>
      </c>
      <c r="F78" s="60">
        <v>93.391000000000005</v>
      </c>
      <c r="G78" s="57" t="s">
        <v>483</v>
      </c>
      <c r="H78" s="57" t="s">
        <v>5</v>
      </c>
      <c r="I78" s="57" t="s">
        <v>497</v>
      </c>
      <c r="J78" s="45" t="s">
        <v>490</v>
      </c>
      <c r="K78" s="57" t="s">
        <v>227</v>
      </c>
      <c r="L78" s="63">
        <v>43982</v>
      </c>
      <c r="M78" s="57" t="s">
        <v>5</v>
      </c>
      <c r="N78" s="57" t="s">
        <v>267</v>
      </c>
      <c r="O78" s="61">
        <v>1886</v>
      </c>
    </row>
    <row r="79" spans="1:16" s="43" customFormat="1">
      <c r="A79" s="58" t="s">
        <v>221</v>
      </c>
      <c r="B79" s="58" t="s">
        <v>49</v>
      </c>
      <c r="C79" s="58" t="s">
        <v>230</v>
      </c>
      <c r="D79" s="58" t="s">
        <v>498</v>
      </c>
      <c r="E79" s="57"/>
      <c r="F79" s="60">
        <v>93.432000000000002</v>
      </c>
      <c r="G79" s="57" t="s">
        <v>67</v>
      </c>
      <c r="H79" s="57" t="s">
        <v>5</v>
      </c>
      <c r="I79" s="57" t="s">
        <v>498</v>
      </c>
      <c r="J79" s="45" t="s">
        <v>499</v>
      </c>
      <c r="K79" s="57" t="s">
        <v>227</v>
      </c>
      <c r="L79" s="63"/>
      <c r="M79" s="57" t="s">
        <v>5</v>
      </c>
      <c r="N79" s="57" t="s">
        <v>267</v>
      </c>
      <c r="O79" s="61">
        <v>941</v>
      </c>
    </row>
    <row r="80" spans="1:16" s="43" customFormat="1">
      <c r="A80" s="58" t="s">
        <v>221</v>
      </c>
      <c r="B80" s="58" t="s">
        <v>49</v>
      </c>
      <c r="C80" s="58" t="s">
        <v>230</v>
      </c>
      <c r="D80" s="58" t="s">
        <v>500</v>
      </c>
      <c r="E80" s="58" t="s">
        <v>501</v>
      </c>
      <c r="F80" s="60">
        <v>93.575000000000003</v>
      </c>
      <c r="G80" s="57" t="s">
        <v>502</v>
      </c>
      <c r="H80" s="57" t="s">
        <v>5</v>
      </c>
      <c r="I80" s="45" t="s">
        <v>503</v>
      </c>
      <c r="J80" s="45" t="s">
        <v>504</v>
      </c>
      <c r="K80" s="57" t="s">
        <v>227</v>
      </c>
      <c r="L80" s="63" t="s">
        <v>3</v>
      </c>
      <c r="M80" s="57" t="s">
        <v>5</v>
      </c>
      <c r="N80" s="57" t="s">
        <v>505</v>
      </c>
      <c r="O80" s="61">
        <v>32926</v>
      </c>
    </row>
    <row r="81" spans="1:15" s="43" customFormat="1">
      <c r="A81" s="58" t="s">
        <v>221</v>
      </c>
      <c r="B81" s="58" t="s">
        <v>49</v>
      </c>
      <c r="C81" s="58" t="s">
        <v>230</v>
      </c>
      <c r="D81" s="58" t="s">
        <v>465</v>
      </c>
      <c r="E81" s="57"/>
      <c r="F81" s="60">
        <v>93.224000000000004</v>
      </c>
      <c r="G81" s="57" t="s">
        <v>391</v>
      </c>
      <c r="H81" s="57" t="s">
        <v>5</v>
      </c>
      <c r="I81" s="57" t="s">
        <v>466</v>
      </c>
      <c r="J81" s="45" t="s">
        <v>506</v>
      </c>
      <c r="K81" s="57" t="s">
        <v>227</v>
      </c>
      <c r="L81" s="63">
        <v>43944</v>
      </c>
      <c r="M81" s="57" t="s">
        <v>5</v>
      </c>
      <c r="N81" s="57" t="s">
        <v>267</v>
      </c>
      <c r="O81" s="61">
        <v>6254</v>
      </c>
    </row>
    <row r="82" spans="1:15" s="43" customFormat="1">
      <c r="A82" s="58" t="s">
        <v>221</v>
      </c>
      <c r="B82" s="58" t="s">
        <v>49</v>
      </c>
      <c r="C82" s="58" t="s">
        <v>230</v>
      </c>
      <c r="D82" s="58" t="s">
        <v>507</v>
      </c>
      <c r="E82" s="58" t="s">
        <v>508</v>
      </c>
      <c r="F82" s="60">
        <v>93.569000000000003</v>
      </c>
      <c r="G82" s="57" t="s">
        <v>502</v>
      </c>
      <c r="H82" s="57" t="s">
        <v>5</v>
      </c>
      <c r="I82" s="57" t="s">
        <v>507</v>
      </c>
      <c r="J82" s="45" t="s">
        <v>1067</v>
      </c>
      <c r="K82" s="57" t="s">
        <v>227</v>
      </c>
      <c r="L82" s="63" t="s">
        <v>3</v>
      </c>
      <c r="M82" s="57" t="s">
        <v>5</v>
      </c>
      <c r="N82" s="57"/>
      <c r="O82" s="61">
        <v>5000</v>
      </c>
    </row>
    <row r="83" spans="1:15" s="43" customFormat="1">
      <c r="A83" s="58" t="s">
        <v>221</v>
      </c>
      <c r="B83" s="58" t="s">
        <v>49</v>
      </c>
      <c r="C83" s="58" t="s">
        <v>230</v>
      </c>
      <c r="D83" s="58" t="s">
        <v>509</v>
      </c>
      <c r="E83" s="58"/>
      <c r="F83" s="60">
        <v>93.557000000000002</v>
      </c>
      <c r="G83" s="57" t="s">
        <v>502</v>
      </c>
      <c r="H83" s="57" t="s">
        <v>5</v>
      </c>
      <c r="I83" s="57" t="s">
        <v>510</v>
      </c>
      <c r="J83" s="45" t="s">
        <v>490</v>
      </c>
      <c r="K83" s="57" t="s">
        <v>227</v>
      </c>
      <c r="L83" s="63" t="s">
        <v>3</v>
      </c>
      <c r="M83" s="57" t="s">
        <v>5</v>
      </c>
      <c r="N83" s="57" t="s">
        <v>52</v>
      </c>
      <c r="O83" s="61">
        <v>15</v>
      </c>
    </row>
    <row r="84" spans="1:15" s="43" customFormat="1">
      <c r="A84" s="59" t="s">
        <v>229</v>
      </c>
      <c r="B84" s="57" t="s">
        <v>49</v>
      </c>
      <c r="C84" s="57" t="s">
        <v>230</v>
      </c>
      <c r="D84" s="57" t="s">
        <v>511</v>
      </c>
      <c r="E84" s="57"/>
      <c r="F84" s="60">
        <v>93.322999999999993</v>
      </c>
      <c r="G84" s="57" t="s">
        <v>232</v>
      </c>
      <c r="H84" s="57" t="s">
        <v>5</v>
      </c>
      <c r="I84" s="57" t="s">
        <v>512</v>
      </c>
      <c r="J84" s="45" t="s">
        <v>234</v>
      </c>
      <c r="K84" s="75" t="s">
        <v>227</v>
      </c>
      <c r="L84" s="63"/>
      <c r="M84" s="57" t="s">
        <v>5</v>
      </c>
      <c r="N84" s="57"/>
      <c r="O84" s="61">
        <v>928</v>
      </c>
    </row>
    <row r="85" spans="1:15" s="43" customFormat="1">
      <c r="A85" s="58" t="s">
        <v>221</v>
      </c>
      <c r="B85" s="58" t="s">
        <v>49</v>
      </c>
      <c r="C85" s="58" t="s">
        <v>230</v>
      </c>
      <c r="D85" s="58" t="s">
        <v>513</v>
      </c>
      <c r="E85" s="58" t="s">
        <v>514</v>
      </c>
      <c r="F85" s="60">
        <v>93.665000000000006</v>
      </c>
      <c r="G85" s="57" t="s">
        <v>250</v>
      </c>
      <c r="H85" s="57" t="s">
        <v>5</v>
      </c>
      <c r="I85" s="57" t="s">
        <v>251</v>
      </c>
      <c r="J85" s="45" t="s">
        <v>515</v>
      </c>
      <c r="K85" s="77" t="s">
        <v>227</v>
      </c>
      <c r="L85" s="63">
        <v>43931</v>
      </c>
      <c r="M85" s="57" t="s">
        <v>5</v>
      </c>
      <c r="N85" s="57" t="s">
        <v>516</v>
      </c>
      <c r="O85" s="61">
        <v>1936</v>
      </c>
    </row>
    <row r="86" spans="1:15" s="43" customFormat="1">
      <c r="A86" s="57" t="s">
        <v>280</v>
      </c>
      <c r="B86" s="57" t="s">
        <v>49</v>
      </c>
      <c r="C86" s="57" t="s">
        <v>230</v>
      </c>
      <c r="D86" s="57" t="s">
        <v>517</v>
      </c>
      <c r="E86" s="60" t="s">
        <v>518</v>
      </c>
      <c r="F86" s="60">
        <v>93.322999999999993</v>
      </c>
      <c r="G86" s="57" t="s">
        <v>232</v>
      </c>
      <c r="H86" s="61" t="s">
        <v>5</v>
      </c>
      <c r="I86" s="45" t="s">
        <v>517</v>
      </c>
      <c r="J86" s="45"/>
      <c r="K86" s="77" t="s">
        <v>227</v>
      </c>
      <c r="L86" s="63" t="s">
        <v>3</v>
      </c>
      <c r="M86" s="62" t="s">
        <v>5</v>
      </c>
      <c r="N86" s="63" t="s">
        <v>302</v>
      </c>
      <c r="O86" s="62">
        <v>292</v>
      </c>
    </row>
    <row r="87" spans="1:15" s="121" customFormat="1">
      <c r="A87" s="58" t="s">
        <v>221</v>
      </c>
      <c r="B87" s="58" t="s">
        <v>49</v>
      </c>
      <c r="C87" s="58" t="s">
        <v>230</v>
      </c>
      <c r="D87" s="58" t="s">
        <v>519</v>
      </c>
      <c r="E87" s="58" t="s">
        <v>520</v>
      </c>
      <c r="F87" s="60">
        <v>93.671000000000006</v>
      </c>
      <c r="G87" s="57" t="s">
        <v>502</v>
      </c>
      <c r="H87" s="57" t="s">
        <v>5</v>
      </c>
      <c r="I87" s="57" t="s">
        <v>521</v>
      </c>
      <c r="J87" s="45" t="s">
        <v>522</v>
      </c>
      <c r="K87" s="77" t="s">
        <v>227</v>
      </c>
      <c r="L87" s="63" t="s">
        <v>3</v>
      </c>
      <c r="M87" s="57" t="s">
        <v>5</v>
      </c>
      <c r="N87" s="57" t="s">
        <v>523</v>
      </c>
      <c r="O87" s="61">
        <v>318</v>
      </c>
    </row>
    <row r="88" spans="1:15" s="43" customFormat="1">
      <c r="A88" s="59" t="s">
        <v>437</v>
      </c>
      <c r="B88" s="57" t="s">
        <v>49</v>
      </c>
      <c r="C88" s="57" t="s">
        <v>230</v>
      </c>
      <c r="D88" s="57" t="s">
        <v>524</v>
      </c>
      <c r="E88" s="60" t="s">
        <v>525</v>
      </c>
      <c r="F88" s="60">
        <v>93.778000000000006</v>
      </c>
      <c r="G88" s="57" t="s">
        <v>49</v>
      </c>
      <c r="H88" s="61" t="s">
        <v>5</v>
      </c>
      <c r="I88" s="45" t="s">
        <v>524</v>
      </c>
      <c r="J88" s="66" t="s">
        <v>526</v>
      </c>
      <c r="K88" s="77" t="s">
        <v>227</v>
      </c>
      <c r="L88" s="63" t="s">
        <v>3</v>
      </c>
      <c r="M88" s="62" t="s">
        <v>5</v>
      </c>
      <c r="N88" s="63" t="s">
        <v>527</v>
      </c>
      <c r="O88" s="61">
        <v>126392</v>
      </c>
    </row>
    <row r="89" spans="1:15" s="43" customFormat="1">
      <c r="A89" s="57" t="s">
        <v>221</v>
      </c>
      <c r="B89" s="57" t="s">
        <v>49</v>
      </c>
      <c r="C89" s="58" t="s">
        <v>230</v>
      </c>
      <c r="D89" s="57" t="s">
        <v>528</v>
      </c>
      <c r="E89" s="57"/>
      <c r="F89" s="60">
        <v>93.659000000000006</v>
      </c>
      <c r="G89" s="57" t="s">
        <v>529</v>
      </c>
      <c r="H89" s="57" t="s">
        <v>5</v>
      </c>
      <c r="I89" s="57" t="s">
        <v>528</v>
      </c>
      <c r="J89" s="45" t="s">
        <v>530</v>
      </c>
      <c r="K89" s="77" t="s">
        <v>227</v>
      </c>
      <c r="L89" s="63" t="s">
        <v>3</v>
      </c>
      <c r="M89" s="57" t="s">
        <v>5</v>
      </c>
      <c r="N89" s="57" t="s">
        <v>523</v>
      </c>
      <c r="O89" s="61">
        <v>812</v>
      </c>
    </row>
    <row r="90" spans="1:15" s="43" customFormat="1">
      <c r="A90" s="57" t="s">
        <v>221</v>
      </c>
      <c r="B90" s="57" t="s">
        <v>49</v>
      </c>
      <c r="C90" s="58" t="s">
        <v>230</v>
      </c>
      <c r="D90" s="57" t="s">
        <v>531</v>
      </c>
      <c r="E90" s="57"/>
      <c r="F90" s="60">
        <v>93.968999999999994</v>
      </c>
      <c r="G90" s="57" t="s">
        <v>391</v>
      </c>
      <c r="H90" s="57" t="s">
        <v>5</v>
      </c>
      <c r="I90" s="57" t="s">
        <v>531</v>
      </c>
      <c r="J90" s="45" t="s">
        <v>532</v>
      </c>
      <c r="K90" s="77" t="s">
        <v>227</v>
      </c>
      <c r="L90" s="63" t="s">
        <v>3</v>
      </c>
      <c r="M90" s="57" t="s">
        <v>5</v>
      </c>
      <c r="N90" s="57" t="s">
        <v>533</v>
      </c>
      <c r="O90" s="61">
        <v>181</v>
      </c>
    </row>
    <row r="91" spans="1:15" s="43" customFormat="1">
      <c r="A91" s="58" t="s">
        <v>221</v>
      </c>
      <c r="B91" s="58" t="s">
        <v>49</v>
      </c>
      <c r="C91" s="58" t="s">
        <v>230</v>
      </c>
      <c r="D91" s="58" t="s">
        <v>534</v>
      </c>
      <c r="E91" s="58" t="s">
        <v>535</v>
      </c>
      <c r="F91" s="60">
        <v>93.6</v>
      </c>
      <c r="G91" s="60" t="s">
        <v>502</v>
      </c>
      <c r="H91" s="60" t="s">
        <v>5</v>
      </c>
      <c r="I91" s="57" t="s">
        <v>536</v>
      </c>
      <c r="J91" s="45" t="s">
        <v>537</v>
      </c>
      <c r="K91" s="77" t="s">
        <v>227</v>
      </c>
      <c r="L91" s="63" t="s">
        <v>3</v>
      </c>
      <c r="M91" s="57" t="s">
        <v>5</v>
      </c>
      <c r="N91" s="57"/>
      <c r="O91" s="61">
        <v>2637</v>
      </c>
    </row>
    <row r="92" spans="1:15" s="43" customFormat="1">
      <c r="A92" s="58" t="s">
        <v>280</v>
      </c>
      <c r="B92" s="58" t="s">
        <v>49</v>
      </c>
      <c r="C92" s="58" t="s">
        <v>230</v>
      </c>
      <c r="D92" s="58" t="s">
        <v>538</v>
      </c>
      <c r="E92" s="57" t="s">
        <v>539</v>
      </c>
      <c r="F92" s="60">
        <v>93.888999999999996</v>
      </c>
      <c r="G92" s="57" t="s">
        <v>325</v>
      </c>
      <c r="H92" s="57" t="s">
        <v>5</v>
      </c>
      <c r="I92" s="57" t="s">
        <v>538</v>
      </c>
      <c r="J92" s="71" t="s">
        <v>540</v>
      </c>
      <c r="K92" s="77" t="s">
        <v>227</v>
      </c>
      <c r="L92" s="63"/>
      <c r="M92" s="57" t="s">
        <v>5</v>
      </c>
      <c r="N92" s="57"/>
      <c r="O92" s="61">
        <v>2408</v>
      </c>
    </row>
    <row r="93" spans="1:15" s="43" customFormat="1">
      <c r="A93" s="59" t="s">
        <v>221</v>
      </c>
      <c r="B93" s="57" t="s">
        <v>49</v>
      </c>
      <c r="C93" s="57" t="s">
        <v>230</v>
      </c>
      <c r="D93" s="57" t="s">
        <v>541</v>
      </c>
      <c r="E93" s="57"/>
      <c r="F93" s="60">
        <v>93.268000000000001</v>
      </c>
      <c r="G93" s="57" t="s">
        <v>232</v>
      </c>
      <c r="H93" s="57" t="s">
        <v>5</v>
      </c>
      <c r="I93" s="57" t="s">
        <v>541</v>
      </c>
      <c r="J93" s="45" t="s">
        <v>234</v>
      </c>
      <c r="K93" s="77" t="s">
        <v>227</v>
      </c>
      <c r="L93" s="63"/>
      <c r="M93" s="57" t="s">
        <v>5</v>
      </c>
      <c r="N93" s="57"/>
      <c r="O93" s="61">
        <v>1280</v>
      </c>
    </row>
    <row r="94" spans="1:15" s="43" customFormat="1">
      <c r="A94" s="59" t="s">
        <v>280</v>
      </c>
      <c r="B94" s="57" t="s">
        <v>49</v>
      </c>
      <c r="C94" s="57" t="s">
        <v>230</v>
      </c>
      <c r="D94" s="57" t="s">
        <v>542</v>
      </c>
      <c r="E94" s="60" t="s">
        <v>543</v>
      </c>
      <c r="F94" s="60">
        <v>93.135999999999996</v>
      </c>
      <c r="G94" s="57" t="s">
        <v>232</v>
      </c>
      <c r="H94" s="61" t="s">
        <v>5</v>
      </c>
      <c r="I94" s="45" t="s">
        <v>544</v>
      </c>
      <c r="J94" s="45"/>
      <c r="K94" s="77" t="s">
        <v>227</v>
      </c>
      <c r="L94" s="63" t="s">
        <v>3</v>
      </c>
      <c r="M94" s="62" t="s">
        <v>5</v>
      </c>
      <c r="N94" s="63" t="s">
        <v>302</v>
      </c>
      <c r="O94" s="62">
        <v>32</v>
      </c>
    </row>
    <row r="95" spans="1:15" s="43" customFormat="1">
      <c r="A95" s="58" t="s">
        <v>221</v>
      </c>
      <c r="B95" s="58" t="s">
        <v>49</v>
      </c>
      <c r="C95" s="58" t="s">
        <v>230</v>
      </c>
      <c r="D95" s="58" t="s">
        <v>545</v>
      </c>
      <c r="E95" s="58" t="s">
        <v>546</v>
      </c>
      <c r="F95" s="60">
        <v>93.567999999999998</v>
      </c>
      <c r="G95" s="57" t="s">
        <v>502</v>
      </c>
      <c r="H95" s="57" t="s">
        <v>5</v>
      </c>
      <c r="I95" s="57" t="s">
        <v>547</v>
      </c>
      <c r="J95" s="45" t="s">
        <v>548</v>
      </c>
      <c r="K95" s="77" t="s">
        <v>227</v>
      </c>
      <c r="L95" s="63" t="s">
        <v>3</v>
      </c>
      <c r="M95" s="57" t="s">
        <v>5</v>
      </c>
      <c r="N95" s="57"/>
      <c r="O95" s="61">
        <v>8113</v>
      </c>
    </row>
    <row r="96" spans="1:15" s="194" customFormat="1" ht="15">
      <c r="A96" s="58" t="s">
        <v>221</v>
      </c>
      <c r="B96" s="58" t="s">
        <v>49</v>
      </c>
      <c r="C96" s="58" t="s">
        <v>230</v>
      </c>
      <c r="D96" s="58" t="s">
        <v>549</v>
      </c>
      <c r="E96" s="57" t="s">
        <v>550</v>
      </c>
      <c r="F96" s="60">
        <v>93.052000000000007</v>
      </c>
      <c r="G96" s="57" t="s">
        <v>67</v>
      </c>
      <c r="H96" s="57" t="s">
        <v>5</v>
      </c>
      <c r="I96" s="57" t="s">
        <v>551</v>
      </c>
      <c r="J96" s="45" t="s">
        <v>552</v>
      </c>
      <c r="K96" s="77" t="s">
        <v>227</v>
      </c>
      <c r="L96" s="63" t="s">
        <v>3</v>
      </c>
      <c r="M96" s="57" t="s">
        <v>5</v>
      </c>
      <c r="N96" s="57" t="s">
        <v>553</v>
      </c>
      <c r="O96" s="61">
        <v>855</v>
      </c>
    </row>
    <row r="97" spans="1:15" s="43" customFormat="1">
      <c r="A97" s="58" t="s">
        <v>221</v>
      </c>
      <c r="B97" s="58" t="s">
        <v>49</v>
      </c>
      <c r="C97" s="58" t="s">
        <v>230</v>
      </c>
      <c r="D97" s="58" t="s">
        <v>554</v>
      </c>
      <c r="E97" s="57" t="s">
        <v>555</v>
      </c>
      <c r="F97" s="60">
        <v>93.045000000000002</v>
      </c>
      <c r="G97" s="57" t="s">
        <v>67</v>
      </c>
      <c r="H97" s="57" t="s">
        <v>5</v>
      </c>
      <c r="I97" s="57" t="s">
        <v>556</v>
      </c>
      <c r="J97" s="45" t="s">
        <v>552</v>
      </c>
      <c r="K97" s="77" t="s">
        <v>227</v>
      </c>
      <c r="L97" s="63" t="s">
        <v>3</v>
      </c>
      <c r="M97" s="57" t="s">
        <v>5</v>
      </c>
      <c r="N97" s="213" t="s">
        <v>1230</v>
      </c>
      <c r="O97" s="61">
        <v>4165</v>
      </c>
    </row>
    <row r="98" spans="1:15" s="43" customFormat="1">
      <c r="A98" s="58" t="s">
        <v>221</v>
      </c>
      <c r="B98" s="58" t="s">
        <v>49</v>
      </c>
      <c r="C98" s="58" t="s">
        <v>230</v>
      </c>
      <c r="D98" s="58" t="s">
        <v>557</v>
      </c>
      <c r="E98" s="57" t="s">
        <v>558</v>
      </c>
      <c r="F98" s="60">
        <v>93.042000000000002</v>
      </c>
      <c r="G98" s="57" t="s">
        <v>67</v>
      </c>
      <c r="H98" s="57" t="s">
        <v>5</v>
      </c>
      <c r="I98" s="57" t="s">
        <v>559</v>
      </c>
      <c r="J98" s="45" t="s">
        <v>552</v>
      </c>
      <c r="K98" s="77" t="s">
        <v>227</v>
      </c>
      <c r="L98" s="63" t="s">
        <v>3</v>
      </c>
      <c r="M98" s="57" t="s">
        <v>5</v>
      </c>
      <c r="N98" s="57" t="s">
        <v>553</v>
      </c>
      <c r="O98" s="61">
        <v>174</v>
      </c>
    </row>
    <row r="99" spans="1:15" s="43" customFormat="1">
      <c r="A99" s="58" t="s">
        <v>221</v>
      </c>
      <c r="B99" s="58" t="s">
        <v>49</v>
      </c>
      <c r="C99" s="58" t="s">
        <v>230</v>
      </c>
      <c r="D99" s="58" t="s">
        <v>560</v>
      </c>
      <c r="E99" s="58" t="s">
        <v>561</v>
      </c>
      <c r="F99" s="60">
        <v>93.043999999999997</v>
      </c>
      <c r="G99" s="57" t="s">
        <v>562</v>
      </c>
      <c r="H99" s="57" t="s">
        <v>5</v>
      </c>
      <c r="I99" s="57" t="s">
        <v>563</v>
      </c>
      <c r="J99" s="45" t="s">
        <v>499</v>
      </c>
      <c r="K99" s="77" t="s">
        <v>227</v>
      </c>
      <c r="L99" s="63" t="s">
        <v>3</v>
      </c>
      <c r="M99" s="57" t="s">
        <v>5</v>
      </c>
      <c r="N99" s="57" t="s">
        <v>553</v>
      </c>
      <c r="O99" s="61">
        <v>1736</v>
      </c>
    </row>
    <row r="100" spans="1:15" s="43" customFormat="1">
      <c r="A100" s="58" t="s">
        <v>437</v>
      </c>
      <c r="B100" s="58" t="s">
        <v>49</v>
      </c>
      <c r="C100" s="58" t="s">
        <v>230</v>
      </c>
      <c r="D100" s="58" t="s">
        <v>564</v>
      </c>
      <c r="E100" s="58" t="s">
        <v>565</v>
      </c>
      <c r="F100" s="60">
        <v>93.045000000000002</v>
      </c>
      <c r="G100" s="57" t="s">
        <v>67</v>
      </c>
      <c r="H100" s="57" t="s">
        <v>5</v>
      </c>
      <c r="I100" s="57" t="s">
        <v>566</v>
      </c>
      <c r="J100" s="45" t="s">
        <v>567</v>
      </c>
      <c r="K100" s="77" t="s">
        <v>227</v>
      </c>
      <c r="L100" s="63" t="s">
        <v>3</v>
      </c>
      <c r="M100" s="57" t="s">
        <v>3</v>
      </c>
      <c r="N100" s="213" t="s">
        <v>1230</v>
      </c>
      <c r="O100" s="61">
        <v>1388</v>
      </c>
    </row>
    <row r="101" spans="1:15" s="43" customFormat="1">
      <c r="A101" s="58" t="s">
        <v>437</v>
      </c>
      <c r="B101" s="58" t="s">
        <v>49</v>
      </c>
      <c r="C101" s="58" t="s">
        <v>230</v>
      </c>
      <c r="D101" s="58" t="s">
        <v>568</v>
      </c>
      <c r="E101" s="58" t="s">
        <v>569</v>
      </c>
      <c r="F101" s="60">
        <v>93.045000000000002</v>
      </c>
      <c r="G101" s="57" t="s">
        <v>67</v>
      </c>
      <c r="H101" s="57" t="s">
        <v>5</v>
      </c>
      <c r="I101" s="57" t="s">
        <v>570</v>
      </c>
      <c r="J101" s="45" t="s">
        <v>567</v>
      </c>
      <c r="K101" s="77" t="s">
        <v>227</v>
      </c>
      <c r="L101" s="63" t="s">
        <v>3</v>
      </c>
      <c r="M101" s="57" t="s">
        <v>3</v>
      </c>
      <c r="N101" s="213" t="s">
        <v>1230</v>
      </c>
      <c r="O101" s="61">
        <v>694</v>
      </c>
    </row>
    <row r="102" spans="1:15" s="43" customFormat="1">
      <c r="A102" s="57" t="s">
        <v>229</v>
      </c>
      <c r="B102" s="57" t="s">
        <v>49</v>
      </c>
      <c r="C102" s="58" t="s">
        <v>230</v>
      </c>
      <c r="D102" s="78" t="s">
        <v>571</v>
      </c>
      <c r="E102" s="57" t="s">
        <v>3</v>
      </c>
      <c r="F102" s="60">
        <v>93.353999999999999</v>
      </c>
      <c r="G102" s="57" t="s">
        <v>232</v>
      </c>
      <c r="H102" s="57" t="s">
        <v>5</v>
      </c>
      <c r="I102" s="78" t="s">
        <v>572</v>
      </c>
      <c r="J102" s="45" t="s">
        <v>234</v>
      </c>
      <c r="K102" s="77" t="s">
        <v>227</v>
      </c>
      <c r="L102" s="63" t="s">
        <v>3</v>
      </c>
      <c r="M102" s="57" t="s">
        <v>5</v>
      </c>
      <c r="N102" s="57" t="s">
        <v>484</v>
      </c>
      <c r="O102" s="61">
        <v>6533</v>
      </c>
    </row>
    <row r="103" spans="1:15" s="43" customFormat="1">
      <c r="A103" s="57" t="s">
        <v>221</v>
      </c>
      <c r="B103" s="57" t="s">
        <v>49</v>
      </c>
      <c r="C103" s="58" t="s">
        <v>230</v>
      </c>
      <c r="D103" s="57" t="s">
        <v>573</v>
      </c>
      <c r="E103" s="57"/>
      <c r="F103" s="60">
        <v>93.358999999999995</v>
      </c>
      <c r="G103" s="57" t="s">
        <v>391</v>
      </c>
      <c r="H103" s="57" t="s">
        <v>5</v>
      </c>
      <c r="I103" s="57" t="s">
        <v>573</v>
      </c>
      <c r="J103" s="45" t="s">
        <v>574</v>
      </c>
      <c r="K103" s="77" t="s">
        <v>227</v>
      </c>
      <c r="L103" s="63" t="s">
        <v>3</v>
      </c>
      <c r="M103" s="57" t="s">
        <v>5</v>
      </c>
      <c r="N103" s="57" t="s">
        <v>575</v>
      </c>
      <c r="O103" s="61">
        <v>79</v>
      </c>
    </row>
    <row r="104" spans="1:15" s="43" customFormat="1">
      <c r="A104" s="58" t="s">
        <v>221</v>
      </c>
      <c r="B104" s="58" t="s">
        <v>49</v>
      </c>
      <c r="C104" s="58" t="s">
        <v>230</v>
      </c>
      <c r="D104" s="58" t="s">
        <v>576</v>
      </c>
      <c r="E104" s="58" t="s">
        <v>577</v>
      </c>
      <c r="F104" s="60">
        <v>93.623000000000005</v>
      </c>
      <c r="G104" s="57" t="s">
        <v>502</v>
      </c>
      <c r="H104" s="57" t="s">
        <v>5</v>
      </c>
      <c r="I104" s="57" t="s">
        <v>578</v>
      </c>
      <c r="J104" s="45" t="s">
        <v>490</v>
      </c>
      <c r="K104" s="77" t="s">
        <v>227</v>
      </c>
      <c r="L104" s="63" t="s">
        <v>3</v>
      </c>
      <c r="M104" s="57" t="s">
        <v>5</v>
      </c>
      <c r="N104" s="57" t="s">
        <v>267</v>
      </c>
      <c r="O104" s="61">
        <v>40</v>
      </c>
    </row>
    <row r="105" spans="1:15" s="43" customFormat="1">
      <c r="A105" s="57" t="s">
        <v>477</v>
      </c>
      <c r="B105" s="57" t="s">
        <v>49</v>
      </c>
      <c r="C105" s="58" t="s">
        <v>230</v>
      </c>
      <c r="D105" s="57" t="s">
        <v>579</v>
      </c>
      <c r="E105" s="57" t="s">
        <v>580</v>
      </c>
      <c r="F105" s="60" t="s">
        <v>3</v>
      </c>
      <c r="G105" s="57" t="s">
        <v>391</v>
      </c>
      <c r="H105" s="57" t="s">
        <v>5</v>
      </c>
      <c r="I105" s="57" t="s">
        <v>579</v>
      </c>
      <c r="J105" s="45" t="s">
        <v>581</v>
      </c>
      <c r="K105" s="77" t="s">
        <v>307</v>
      </c>
      <c r="L105" s="63" t="s">
        <v>3</v>
      </c>
      <c r="M105" s="57" t="s">
        <v>5</v>
      </c>
      <c r="N105" s="57" t="s">
        <v>267</v>
      </c>
      <c r="O105" s="61">
        <v>791</v>
      </c>
    </row>
    <row r="106" spans="1:15" s="43" customFormat="1">
      <c r="A106" s="58" t="s">
        <v>221</v>
      </c>
      <c r="B106" s="58" t="s">
        <v>49</v>
      </c>
      <c r="C106" s="58" t="s">
        <v>230</v>
      </c>
      <c r="D106" s="58" t="s">
        <v>582</v>
      </c>
      <c r="E106" s="58"/>
      <c r="F106" s="60">
        <v>93.914000000000001</v>
      </c>
      <c r="G106" s="57" t="s">
        <v>391</v>
      </c>
      <c r="H106" s="57" t="s">
        <v>5</v>
      </c>
      <c r="I106" s="57" t="s">
        <v>582</v>
      </c>
      <c r="J106" s="66" t="s">
        <v>583</v>
      </c>
      <c r="K106" s="77" t="s">
        <v>227</v>
      </c>
      <c r="L106" s="63"/>
      <c r="M106" s="57" t="s">
        <v>5</v>
      </c>
      <c r="N106" s="57" t="s">
        <v>584</v>
      </c>
      <c r="O106" s="61">
        <v>277</v>
      </c>
    </row>
    <row r="107" spans="1:15" s="43" customFormat="1">
      <c r="A107" s="57" t="s">
        <v>221</v>
      </c>
      <c r="B107" s="57" t="s">
        <v>49</v>
      </c>
      <c r="C107" s="58" t="s">
        <v>230</v>
      </c>
      <c r="D107" s="57" t="s">
        <v>585</v>
      </c>
      <c r="E107" s="57"/>
      <c r="F107" s="60">
        <v>93.917000000000002</v>
      </c>
      <c r="G107" s="57" t="s">
        <v>391</v>
      </c>
      <c r="H107" s="57" t="s">
        <v>5</v>
      </c>
      <c r="I107" s="57" t="s">
        <v>585</v>
      </c>
      <c r="J107" s="45" t="s">
        <v>586</v>
      </c>
      <c r="K107" s="77" t="s">
        <v>227</v>
      </c>
      <c r="L107" s="63"/>
      <c r="M107" s="57" t="s">
        <v>5</v>
      </c>
      <c r="N107" s="57" t="s">
        <v>302</v>
      </c>
      <c r="O107" s="61">
        <v>193</v>
      </c>
    </row>
    <row r="108" spans="1:15" s="43" customFormat="1">
      <c r="A108" s="57" t="s">
        <v>221</v>
      </c>
      <c r="B108" s="57" t="s">
        <v>49</v>
      </c>
      <c r="C108" s="58" t="s">
        <v>230</v>
      </c>
      <c r="D108" s="57" t="s">
        <v>587</v>
      </c>
      <c r="E108" s="57"/>
      <c r="F108" s="60">
        <v>93.918000000000006</v>
      </c>
      <c r="G108" s="57" t="s">
        <v>391</v>
      </c>
      <c r="H108" s="57" t="s">
        <v>5</v>
      </c>
      <c r="I108" s="57" t="s">
        <v>588</v>
      </c>
      <c r="J108" s="45" t="s">
        <v>589</v>
      </c>
      <c r="K108" s="77" t="s">
        <v>227</v>
      </c>
      <c r="L108" s="63"/>
      <c r="M108" s="57" t="s">
        <v>5</v>
      </c>
      <c r="N108" s="57" t="s">
        <v>267</v>
      </c>
      <c r="O108" s="61">
        <v>209</v>
      </c>
    </row>
    <row r="109" spans="1:15" s="43" customFormat="1">
      <c r="A109" s="57" t="s">
        <v>221</v>
      </c>
      <c r="B109" s="57" t="s">
        <v>49</v>
      </c>
      <c r="C109" s="58" t="s">
        <v>230</v>
      </c>
      <c r="D109" s="78" t="s">
        <v>590</v>
      </c>
      <c r="E109" s="57" t="s">
        <v>3</v>
      </c>
      <c r="F109" s="60">
        <v>93.153000000000006</v>
      </c>
      <c r="G109" s="57" t="s">
        <v>391</v>
      </c>
      <c r="H109" s="57" t="s">
        <v>5</v>
      </c>
      <c r="I109" s="78" t="s">
        <v>591</v>
      </c>
      <c r="J109" s="45" t="s">
        <v>592</v>
      </c>
      <c r="K109" s="77" t="s">
        <v>227</v>
      </c>
      <c r="L109" s="63" t="s">
        <v>3</v>
      </c>
      <c r="M109" s="57" t="s">
        <v>5</v>
      </c>
      <c r="N109" s="57" t="s">
        <v>267</v>
      </c>
      <c r="O109" s="61">
        <v>49</v>
      </c>
    </row>
    <row r="110" spans="1:15" s="43" customFormat="1">
      <c r="A110" s="59" t="s">
        <v>59</v>
      </c>
      <c r="B110" s="57" t="s">
        <v>49</v>
      </c>
      <c r="C110" s="57" t="s">
        <v>230</v>
      </c>
      <c r="D110" s="57" t="s">
        <v>593</v>
      </c>
      <c r="E110" s="60" t="s">
        <v>594</v>
      </c>
      <c r="F110" s="60">
        <v>93.981999999999999</v>
      </c>
      <c r="G110" s="57" t="s">
        <v>250</v>
      </c>
      <c r="H110" s="61" t="s">
        <v>5</v>
      </c>
      <c r="I110" s="45" t="s">
        <v>593</v>
      </c>
      <c r="J110" s="45"/>
      <c r="K110" s="80" t="s">
        <v>227</v>
      </c>
      <c r="L110" s="63" t="s">
        <v>3</v>
      </c>
      <c r="M110" s="62" t="s">
        <v>5</v>
      </c>
      <c r="N110" s="63" t="s">
        <v>302</v>
      </c>
      <c r="O110" s="61">
        <v>2750</v>
      </c>
    </row>
    <row r="111" spans="1:15" s="43" customFormat="1">
      <c r="A111" s="57" t="s">
        <v>221</v>
      </c>
      <c r="B111" s="57" t="s">
        <v>49</v>
      </c>
      <c r="C111" s="58" t="s">
        <v>230</v>
      </c>
      <c r="D111" s="57" t="s">
        <v>595</v>
      </c>
      <c r="E111" s="57"/>
      <c r="F111" s="60">
        <v>93.665000000000006</v>
      </c>
      <c r="G111" s="57" t="s">
        <v>250</v>
      </c>
      <c r="H111" s="57" t="s">
        <v>5</v>
      </c>
      <c r="I111" s="57" t="s">
        <v>596</v>
      </c>
      <c r="J111" s="45" t="s">
        <v>252</v>
      </c>
      <c r="K111" s="77" t="s">
        <v>227</v>
      </c>
      <c r="L111" s="63" t="s">
        <v>3</v>
      </c>
      <c r="M111" s="57" t="s">
        <v>5</v>
      </c>
      <c r="N111" s="57" t="s">
        <v>267</v>
      </c>
      <c r="O111" s="61">
        <v>292</v>
      </c>
    </row>
    <row r="112" spans="1:15" s="43" customFormat="1">
      <c r="A112" s="57" t="s">
        <v>221</v>
      </c>
      <c r="B112" s="57" t="s">
        <v>49</v>
      </c>
      <c r="C112" s="58" t="s">
        <v>230</v>
      </c>
      <c r="D112" s="57" t="s">
        <v>597</v>
      </c>
      <c r="E112" s="57"/>
      <c r="F112" s="60">
        <v>93.301000000000002</v>
      </c>
      <c r="G112" s="57" t="s">
        <v>391</v>
      </c>
      <c r="H112" s="57" t="s">
        <v>5</v>
      </c>
      <c r="I112" s="57" t="s">
        <v>598</v>
      </c>
      <c r="J112" s="45" t="s">
        <v>599</v>
      </c>
      <c r="K112" s="77" t="s">
        <v>227</v>
      </c>
      <c r="L112" s="63"/>
      <c r="M112" s="57" t="s">
        <v>5</v>
      </c>
      <c r="N112" s="57" t="s">
        <v>494</v>
      </c>
      <c r="O112" s="61">
        <v>1096</v>
      </c>
    </row>
    <row r="113" spans="1:15" s="43" customFormat="1">
      <c r="A113" s="58" t="s">
        <v>437</v>
      </c>
      <c r="B113" s="58" t="s">
        <v>49</v>
      </c>
      <c r="C113" s="58" t="s">
        <v>230</v>
      </c>
      <c r="D113" s="78" t="s">
        <v>600</v>
      </c>
      <c r="E113" s="58" t="s">
        <v>3</v>
      </c>
      <c r="F113" s="60">
        <v>93.046999999999997</v>
      </c>
      <c r="G113" s="57" t="s">
        <v>67</v>
      </c>
      <c r="H113" s="57" t="s">
        <v>5</v>
      </c>
      <c r="I113" s="57" t="s">
        <v>601</v>
      </c>
      <c r="J113" s="45" t="s">
        <v>3</v>
      </c>
      <c r="K113" s="77" t="s">
        <v>227</v>
      </c>
      <c r="L113" s="63" t="s">
        <v>3</v>
      </c>
      <c r="M113" s="57" t="s">
        <v>3</v>
      </c>
      <c r="N113" s="57" t="s">
        <v>602</v>
      </c>
      <c r="O113" s="61">
        <v>29</v>
      </c>
    </row>
    <row r="114" spans="1:15" s="43" customFormat="1">
      <c r="A114" s="58" t="s">
        <v>221</v>
      </c>
      <c r="B114" s="58" t="s">
        <v>49</v>
      </c>
      <c r="C114" s="58" t="s">
        <v>230</v>
      </c>
      <c r="D114" s="58" t="s">
        <v>603</v>
      </c>
      <c r="E114" s="58" t="s">
        <v>604</v>
      </c>
      <c r="F114" s="60">
        <v>93.644999999999996</v>
      </c>
      <c r="G114" s="57" t="s">
        <v>529</v>
      </c>
      <c r="H114" s="57" t="s">
        <v>5</v>
      </c>
      <c r="I114" s="58" t="s">
        <v>603</v>
      </c>
      <c r="J114" s="70" t="s">
        <v>605</v>
      </c>
      <c r="K114" s="77" t="s">
        <v>227</v>
      </c>
      <c r="L114" s="63" t="s">
        <v>3</v>
      </c>
      <c r="M114" s="57" t="s">
        <v>5</v>
      </c>
      <c r="N114" s="57" t="s">
        <v>523</v>
      </c>
      <c r="O114" s="61">
        <v>446</v>
      </c>
    </row>
    <row r="115" spans="1:15" s="43" customFormat="1">
      <c r="A115" s="59" t="s">
        <v>221</v>
      </c>
      <c r="B115" s="57" t="s">
        <v>49</v>
      </c>
      <c r="C115" s="57" t="s">
        <v>230</v>
      </c>
      <c r="D115" s="57" t="s">
        <v>606</v>
      </c>
      <c r="E115" s="60" t="s">
        <v>607</v>
      </c>
      <c r="F115" s="60">
        <v>93.777000000000001</v>
      </c>
      <c r="G115" s="57" t="s">
        <v>363</v>
      </c>
      <c r="H115" s="61" t="s">
        <v>5</v>
      </c>
      <c r="I115" s="45" t="s">
        <v>606</v>
      </c>
      <c r="J115" s="45"/>
      <c r="K115" s="77" t="s">
        <v>227</v>
      </c>
      <c r="L115" s="63"/>
      <c r="M115" s="62" t="s">
        <v>5</v>
      </c>
      <c r="N115" s="63" t="s">
        <v>302</v>
      </c>
      <c r="O115" s="61">
        <v>72</v>
      </c>
    </row>
    <row r="116" spans="1:15" s="43" customFormat="1">
      <c r="A116" s="58" t="s">
        <v>221</v>
      </c>
      <c r="B116" s="58" t="s">
        <v>608</v>
      </c>
      <c r="C116" s="58" t="s">
        <v>230</v>
      </c>
      <c r="D116" s="58" t="s">
        <v>609</v>
      </c>
      <c r="E116" s="58" t="s">
        <v>610</v>
      </c>
      <c r="F116" s="60" t="s">
        <v>3</v>
      </c>
      <c r="G116" s="57" t="s">
        <v>608</v>
      </c>
      <c r="H116" s="57" t="s">
        <v>5</v>
      </c>
      <c r="I116" s="57" t="s">
        <v>609</v>
      </c>
      <c r="J116" s="45" t="s">
        <v>611</v>
      </c>
      <c r="K116" s="77" t="s">
        <v>307</v>
      </c>
      <c r="L116" s="63" t="s">
        <v>3</v>
      </c>
      <c r="M116" s="57" t="s">
        <v>5</v>
      </c>
      <c r="N116" s="57" t="s">
        <v>267</v>
      </c>
      <c r="O116" s="61">
        <v>1757</v>
      </c>
    </row>
    <row r="117" spans="1:15" s="43" customFormat="1">
      <c r="A117" s="58" t="s">
        <v>221</v>
      </c>
      <c r="B117" s="58" t="s">
        <v>49</v>
      </c>
      <c r="C117" s="58" t="s">
        <v>230</v>
      </c>
      <c r="D117" s="58" t="s">
        <v>612</v>
      </c>
      <c r="E117" s="58"/>
      <c r="F117" s="60">
        <v>93.55</v>
      </c>
      <c r="G117" s="57" t="s">
        <v>502</v>
      </c>
      <c r="H117" s="57" t="s">
        <v>5</v>
      </c>
      <c r="I117" s="57" t="s">
        <v>613</v>
      </c>
      <c r="J117" s="45" t="s">
        <v>490</v>
      </c>
      <c r="K117" s="77" t="s">
        <v>227</v>
      </c>
      <c r="L117" s="63" t="s">
        <v>3</v>
      </c>
      <c r="M117" s="57" t="s">
        <v>5</v>
      </c>
      <c r="N117" s="57" t="s">
        <v>267</v>
      </c>
      <c r="O117" s="61">
        <v>95</v>
      </c>
    </row>
    <row r="118" spans="1:15" s="43" customFormat="1">
      <c r="A118" s="59" t="s">
        <v>59</v>
      </c>
      <c r="B118" s="57" t="s">
        <v>49</v>
      </c>
      <c r="C118" s="57" t="s">
        <v>230</v>
      </c>
      <c r="D118" s="57" t="s">
        <v>614</v>
      </c>
      <c r="E118" s="60" t="s">
        <v>615</v>
      </c>
      <c r="F118" s="60">
        <v>93.251000000000005</v>
      </c>
      <c r="G118" s="57" t="s">
        <v>391</v>
      </c>
      <c r="H118" s="61" t="s">
        <v>5</v>
      </c>
      <c r="I118" s="45" t="s">
        <v>614</v>
      </c>
      <c r="J118" s="45"/>
      <c r="K118" s="77" t="s">
        <v>227</v>
      </c>
      <c r="L118" s="63" t="s">
        <v>3</v>
      </c>
      <c r="M118" s="62" t="s">
        <v>5</v>
      </c>
      <c r="N118" s="63" t="s">
        <v>302</v>
      </c>
      <c r="O118" s="61">
        <v>10</v>
      </c>
    </row>
    <row r="119" spans="1:15" s="43" customFormat="1">
      <c r="A119" s="59" t="s">
        <v>221</v>
      </c>
      <c r="B119" s="57" t="s">
        <v>49</v>
      </c>
      <c r="C119" s="57" t="s">
        <v>230</v>
      </c>
      <c r="D119" s="57" t="s">
        <v>616</v>
      </c>
      <c r="E119" s="60"/>
      <c r="F119" s="60">
        <v>93.462000000000003</v>
      </c>
      <c r="G119" s="57" t="s">
        <v>325</v>
      </c>
      <c r="H119" s="61" t="s">
        <v>8</v>
      </c>
      <c r="I119" s="45" t="s">
        <v>616</v>
      </c>
      <c r="J119" s="45" t="s">
        <v>490</v>
      </c>
      <c r="K119" s="80" t="s">
        <v>227</v>
      </c>
      <c r="L119" s="63"/>
      <c r="M119" s="62" t="s">
        <v>5</v>
      </c>
      <c r="N119" s="63"/>
      <c r="O119" s="61">
        <v>124</v>
      </c>
    </row>
    <row r="120" spans="1:15" s="43" customFormat="1">
      <c r="A120" s="59" t="s">
        <v>419</v>
      </c>
      <c r="B120" s="57" t="s">
        <v>49</v>
      </c>
      <c r="C120" s="57" t="s">
        <v>230</v>
      </c>
      <c r="D120" s="57" t="s">
        <v>617</v>
      </c>
      <c r="E120" s="60"/>
      <c r="F120" s="60">
        <v>93.322999999999993</v>
      </c>
      <c r="G120" s="57" t="s">
        <v>232</v>
      </c>
      <c r="H120" s="61" t="s">
        <v>5</v>
      </c>
      <c r="I120" s="45" t="s">
        <v>617</v>
      </c>
      <c r="J120" s="45" t="s">
        <v>234</v>
      </c>
      <c r="K120" s="80" t="s">
        <v>227</v>
      </c>
      <c r="L120" s="63"/>
      <c r="M120" s="62" t="s">
        <v>5</v>
      </c>
      <c r="N120" s="63"/>
      <c r="O120" s="61">
        <v>177289</v>
      </c>
    </row>
    <row r="121" spans="1:15" s="43" customFormat="1">
      <c r="A121" s="59" t="s">
        <v>419</v>
      </c>
      <c r="B121" s="57" t="s">
        <v>49</v>
      </c>
      <c r="C121" s="57" t="s">
        <v>230</v>
      </c>
      <c r="D121" s="57" t="s">
        <v>618</v>
      </c>
      <c r="E121" s="60"/>
      <c r="F121" s="60">
        <v>93.268000000000001</v>
      </c>
      <c r="G121" s="57" t="s">
        <v>232</v>
      </c>
      <c r="H121" s="61" t="s">
        <v>5</v>
      </c>
      <c r="I121" s="45" t="s">
        <v>618</v>
      </c>
      <c r="J121" s="45" t="s">
        <v>234</v>
      </c>
      <c r="K121" s="80" t="s">
        <v>227</v>
      </c>
      <c r="L121" s="63"/>
      <c r="M121" s="62" t="s">
        <v>5</v>
      </c>
      <c r="N121" s="63"/>
      <c r="O121" s="61">
        <v>27832</v>
      </c>
    </row>
    <row r="122" spans="1:15" s="43" customFormat="1">
      <c r="A122" s="59" t="s">
        <v>419</v>
      </c>
      <c r="B122" s="57" t="s">
        <v>49</v>
      </c>
      <c r="C122" s="57" t="s">
        <v>230</v>
      </c>
      <c r="D122" s="57" t="s">
        <v>619</v>
      </c>
      <c r="E122" s="60" t="s">
        <v>555</v>
      </c>
      <c r="F122" s="60">
        <v>93.045000000000002</v>
      </c>
      <c r="G122" s="57" t="s">
        <v>67</v>
      </c>
      <c r="H122" s="61" t="s">
        <v>5</v>
      </c>
      <c r="I122" s="45" t="s">
        <v>565</v>
      </c>
      <c r="J122" s="45" t="s">
        <v>620</v>
      </c>
      <c r="K122" s="80" t="s">
        <v>227</v>
      </c>
      <c r="L122" s="63"/>
      <c r="M122" s="62" t="s">
        <v>5</v>
      </c>
      <c r="N122" s="213" t="s">
        <v>1230</v>
      </c>
      <c r="O122" s="61">
        <v>1471</v>
      </c>
    </row>
    <row r="123" spans="1:15" s="43" customFormat="1">
      <c r="A123" s="57" t="s">
        <v>419</v>
      </c>
      <c r="B123" s="57" t="s">
        <v>49</v>
      </c>
      <c r="C123" s="57" t="s">
        <v>230</v>
      </c>
      <c r="D123" s="57" t="s">
        <v>621</v>
      </c>
      <c r="E123" s="60"/>
      <c r="F123" s="60">
        <v>93.747</v>
      </c>
      <c r="G123" s="57" t="s">
        <v>67</v>
      </c>
      <c r="H123" s="61" t="s">
        <v>5</v>
      </c>
      <c r="I123" s="45" t="s">
        <v>621</v>
      </c>
      <c r="J123" s="45" t="s">
        <v>622</v>
      </c>
      <c r="K123" s="80" t="s">
        <v>227</v>
      </c>
      <c r="L123" s="63"/>
      <c r="M123" s="62" t="s">
        <v>5</v>
      </c>
      <c r="N123" s="217" t="s">
        <v>1230</v>
      </c>
      <c r="O123" s="61">
        <v>35</v>
      </c>
    </row>
    <row r="124" spans="1:15" s="43" customFormat="1">
      <c r="A124" s="59" t="s">
        <v>419</v>
      </c>
      <c r="B124" s="57" t="s">
        <v>49</v>
      </c>
      <c r="C124" s="57" t="s">
        <v>230</v>
      </c>
      <c r="D124" s="57" t="s">
        <v>623</v>
      </c>
      <c r="E124" s="60"/>
      <c r="F124" s="60">
        <v>93.747</v>
      </c>
      <c r="G124" s="57" t="s">
        <v>67</v>
      </c>
      <c r="H124" s="61" t="s">
        <v>5</v>
      </c>
      <c r="I124" s="45" t="s">
        <v>623</v>
      </c>
      <c r="J124" s="45" t="s">
        <v>624</v>
      </c>
      <c r="K124" s="80" t="s">
        <v>227</v>
      </c>
      <c r="L124" s="63"/>
      <c r="M124" s="62" t="s">
        <v>5</v>
      </c>
      <c r="N124" s="217" t="s">
        <v>1230</v>
      </c>
      <c r="O124" s="61">
        <v>796</v>
      </c>
    </row>
    <row r="125" spans="1:15" s="43" customFormat="1">
      <c r="A125" s="57" t="s">
        <v>419</v>
      </c>
      <c r="B125" s="58" t="s">
        <v>49</v>
      </c>
      <c r="C125" s="58" t="s">
        <v>230</v>
      </c>
      <c r="D125" s="58" t="s">
        <v>625</v>
      </c>
      <c r="E125" s="58" t="s">
        <v>501</v>
      </c>
      <c r="F125" s="60">
        <v>93.575000000000003</v>
      </c>
      <c r="G125" s="57" t="s">
        <v>502</v>
      </c>
      <c r="H125" s="57" t="s">
        <v>5</v>
      </c>
      <c r="I125" s="45" t="s">
        <v>626</v>
      </c>
      <c r="J125" s="45" t="s">
        <v>627</v>
      </c>
      <c r="K125" s="80" t="s">
        <v>227</v>
      </c>
      <c r="L125" s="63" t="s">
        <v>12</v>
      </c>
      <c r="M125" s="62" t="s">
        <v>5</v>
      </c>
      <c r="N125" s="63"/>
      <c r="O125" s="61">
        <v>92726</v>
      </c>
    </row>
    <row r="126" spans="1:15" s="43" customFormat="1">
      <c r="A126" s="59" t="s">
        <v>419</v>
      </c>
      <c r="B126" s="57" t="s">
        <v>49</v>
      </c>
      <c r="C126" s="57" t="s">
        <v>230</v>
      </c>
      <c r="D126" s="57" t="s">
        <v>628</v>
      </c>
      <c r="E126" s="60"/>
      <c r="F126" s="60">
        <v>93.665000000000006</v>
      </c>
      <c r="G126" s="57" t="s">
        <v>250</v>
      </c>
      <c r="H126" s="61" t="s">
        <v>5</v>
      </c>
      <c r="I126" s="45" t="s">
        <v>628</v>
      </c>
      <c r="J126" s="66"/>
      <c r="K126" s="80" t="s">
        <v>227</v>
      </c>
      <c r="L126" s="63" t="s">
        <v>12</v>
      </c>
      <c r="M126" s="62" t="s">
        <v>5</v>
      </c>
      <c r="N126" s="63" t="s">
        <v>267</v>
      </c>
      <c r="O126" s="61">
        <v>2768</v>
      </c>
    </row>
    <row r="127" spans="1:15" s="43" customFormat="1">
      <c r="A127" s="59" t="s">
        <v>419</v>
      </c>
      <c r="B127" s="58" t="s">
        <v>49</v>
      </c>
      <c r="C127" s="57" t="s">
        <v>230</v>
      </c>
      <c r="D127" s="57" t="s">
        <v>629</v>
      </c>
      <c r="E127" s="60"/>
      <c r="F127" s="60">
        <v>93.828999999999994</v>
      </c>
      <c r="G127" s="57" t="s">
        <v>250</v>
      </c>
      <c r="H127" s="61" t="s">
        <v>5</v>
      </c>
      <c r="I127" s="45" t="s">
        <v>629</v>
      </c>
      <c r="J127" s="45" t="s">
        <v>630</v>
      </c>
      <c r="K127" s="80" t="s">
        <v>227</v>
      </c>
      <c r="L127" s="63"/>
      <c r="M127" s="62" t="s">
        <v>5</v>
      </c>
      <c r="N127" s="63" t="s">
        <v>267</v>
      </c>
      <c r="O127" s="61">
        <v>15729</v>
      </c>
    </row>
    <row r="128" spans="1:15" s="43" customFormat="1">
      <c r="A128" s="58" t="s">
        <v>221</v>
      </c>
      <c r="B128" s="58" t="s">
        <v>37</v>
      </c>
      <c r="C128" s="58" t="s">
        <v>1</v>
      </c>
      <c r="D128" s="58" t="s">
        <v>631</v>
      </c>
      <c r="E128" s="58" t="s">
        <v>632</v>
      </c>
      <c r="F128" s="60">
        <v>14.218</v>
      </c>
      <c r="G128" s="57" t="s">
        <v>37</v>
      </c>
      <c r="H128" s="57" t="s">
        <v>5</v>
      </c>
      <c r="I128" s="57" t="s">
        <v>633</v>
      </c>
      <c r="J128" s="45" t="s">
        <v>634</v>
      </c>
      <c r="K128" s="77" t="s">
        <v>227</v>
      </c>
      <c r="L128" s="63" t="s">
        <v>3</v>
      </c>
      <c r="M128" s="57" t="s">
        <v>5</v>
      </c>
      <c r="N128" s="57" t="s">
        <v>267</v>
      </c>
      <c r="O128" s="61">
        <v>21075</v>
      </c>
    </row>
    <row r="129" spans="1:15" s="43" customFormat="1">
      <c r="A129" s="57" t="s">
        <v>221</v>
      </c>
      <c r="B129" s="57" t="s">
        <v>37</v>
      </c>
      <c r="C129" s="58" t="s">
        <v>1</v>
      </c>
      <c r="D129" s="57" t="s">
        <v>635</v>
      </c>
      <c r="E129" s="57"/>
      <c r="F129" s="60">
        <v>14.228</v>
      </c>
      <c r="G129" s="57" t="s">
        <v>37</v>
      </c>
      <c r="H129" s="57" t="s">
        <v>5</v>
      </c>
      <c r="I129" s="57" t="s">
        <v>636</v>
      </c>
      <c r="J129" s="45" t="s">
        <v>634</v>
      </c>
      <c r="K129" s="77" t="s">
        <v>227</v>
      </c>
      <c r="L129" s="63" t="s">
        <v>3</v>
      </c>
      <c r="M129" s="57" t="s">
        <v>5</v>
      </c>
      <c r="N129" s="57" t="s">
        <v>64</v>
      </c>
      <c r="O129" s="61">
        <v>14488</v>
      </c>
    </row>
    <row r="130" spans="1:15" s="43" customFormat="1">
      <c r="A130" s="58" t="s">
        <v>221</v>
      </c>
      <c r="B130" s="58" t="s">
        <v>37</v>
      </c>
      <c r="C130" s="58" t="s">
        <v>1</v>
      </c>
      <c r="D130" s="58" t="s">
        <v>637</v>
      </c>
      <c r="E130" s="58"/>
      <c r="F130" s="60">
        <v>14.231</v>
      </c>
      <c r="G130" s="57" t="s">
        <v>37</v>
      </c>
      <c r="H130" s="57" t="s">
        <v>5</v>
      </c>
      <c r="I130" s="57" t="s">
        <v>638</v>
      </c>
      <c r="J130" s="45" t="s">
        <v>634</v>
      </c>
      <c r="K130" s="77" t="s">
        <v>227</v>
      </c>
      <c r="L130" s="63" t="s">
        <v>3</v>
      </c>
      <c r="M130" s="57" t="s">
        <v>5</v>
      </c>
      <c r="N130" s="57" t="s">
        <v>267</v>
      </c>
      <c r="O130" s="61">
        <v>32395</v>
      </c>
    </row>
    <row r="131" spans="1:15" s="43" customFormat="1">
      <c r="A131" s="58" t="s">
        <v>221</v>
      </c>
      <c r="B131" s="58" t="s">
        <v>37</v>
      </c>
      <c r="C131" s="58" t="s">
        <v>1</v>
      </c>
      <c r="D131" s="58" t="s">
        <v>639</v>
      </c>
      <c r="E131" s="58"/>
      <c r="F131" s="60">
        <v>14.231</v>
      </c>
      <c r="G131" s="57" t="s">
        <v>37</v>
      </c>
      <c r="H131" s="57" t="s">
        <v>5</v>
      </c>
      <c r="I131" s="57" t="s">
        <v>640</v>
      </c>
      <c r="J131" s="45" t="s">
        <v>634</v>
      </c>
      <c r="K131" s="77" t="s">
        <v>227</v>
      </c>
      <c r="L131" s="63" t="s">
        <v>3</v>
      </c>
      <c r="M131" s="57" t="s">
        <v>5</v>
      </c>
      <c r="N131" s="57" t="s">
        <v>267</v>
      </c>
      <c r="O131" s="61">
        <v>7828</v>
      </c>
    </row>
    <row r="132" spans="1:15" s="43" customFormat="1">
      <c r="A132" s="58" t="s">
        <v>221</v>
      </c>
      <c r="B132" s="58" t="s">
        <v>37</v>
      </c>
      <c r="C132" s="58" t="s">
        <v>1</v>
      </c>
      <c r="D132" s="58" t="s">
        <v>641</v>
      </c>
      <c r="E132" s="58" t="s">
        <v>642</v>
      </c>
      <c r="F132" s="60">
        <v>14.241</v>
      </c>
      <c r="G132" s="57" t="s">
        <v>37</v>
      </c>
      <c r="H132" s="57" t="s">
        <v>5</v>
      </c>
      <c r="I132" s="57" t="s">
        <v>641</v>
      </c>
      <c r="J132" s="45" t="s">
        <v>634</v>
      </c>
      <c r="K132" s="77" t="s">
        <v>227</v>
      </c>
      <c r="L132" s="63" t="s">
        <v>3</v>
      </c>
      <c r="M132" s="57" t="s">
        <v>5</v>
      </c>
      <c r="N132" s="57" t="s">
        <v>267</v>
      </c>
      <c r="O132" s="61">
        <v>341</v>
      </c>
    </row>
    <row r="133" spans="1:15" s="43" customFormat="1">
      <c r="A133" s="58" t="s">
        <v>221</v>
      </c>
      <c r="B133" s="58" t="s">
        <v>37</v>
      </c>
      <c r="C133" s="58" t="s">
        <v>1</v>
      </c>
      <c r="D133" s="58" t="s">
        <v>643</v>
      </c>
      <c r="E133" s="58" t="s">
        <v>644</v>
      </c>
      <c r="F133" s="60">
        <v>14.862</v>
      </c>
      <c r="G133" s="57" t="s">
        <v>37</v>
      </c>
      <c r="H133" s="57" t="s">
        <v>5</v>
      </c>
      <c r="I133" s="57" t="s">
        <v>645</v>
      </c>
      <c r="J133" s="45" t="s">
        <v>646</v>
      </c>
      <c r="K133" s="77" t="s">
        <v>227</v>
      </c>
      <c r="L133" s="63" t="s">
        <v>3</v>
      </c>
      <c r="M133" s="57"/>
      <c r="N133" s="57" t="s">
        <v>267</v>
      </c>
      <c r="O133" s="61">
        <v>4590</v>
      </c>
    </row>
    <row r="134" spans="1:15" s="43" customFormat="1">
      <c r="A134" s="58" t="s">
        <v>221</v>
      </c>
      <c r="B134" s="58" t="s">
        <v>37</v>
      </c>
      <c r="C134" s="58" t="s">
        <v>1</v>
      </c>
      <c r="D134" s="58" t="s">
        <v>647</v>
      </c>
      <c r="E134" s="58" t="s">
        <v>648</v>
      </c>
      <c r="F134" s="60">
        <v>14.85</v>
      </c>
      <c r="G134" s="57" t="s">
        <v>37</v>
      </c>
      <c r="H134" s="57" t="s">
        <v>5</v>
      </c>
      <c r="I134" s="57" t="s">
        <v>649</v>
      </c>
      <c r="J134" s="66" t="s">
        <v>650</v>
      </c>
      <c r="K134" s="77" t="s">
        <v>227</v>
      </c>
      <c r="L134" s="63" t="s">
        <v>3</v>
      </c>
      <c r="M134" s="57" t="s">
        <v>5</v>
      </c>
      <c r="N134" s="57" t="s">
        <v>651</v>
      </c>
      <c r="O134" s="61">
        <v>2066</v>
      </c>
    </row>
    <row r="135" spans="1:15" s="43" customFormat="1">
      <c r="A135" s="58" t="s">
        <v>221</v>
      </c>
      <c r="B135" s="58" t="s">
        <v>37</v>
      </c>
      <c r="C135" s="58" t="s">
        <v>1</v>
      </c>
      <c r="D135" s="58" t="s">
        <v>652</v>
      </c>
      <c r="E135" s="57" t="s">
        <v>653</v>
      </c>
      <c r="F135" s="60">
        <v>14.180999999999999</v>
      </c>
      <c r="G135" s="57" t="s">
        <v>37</v>
      </c>
      <c r="H135" s="57" t="s">
        <v>5</v>
      </c>
      <c r="I135" s="57" t="s">
        <v>654</v>
      </c>
      <c r="J135" s="45" t="s">
        <v>655</v>
      </c>
      <c r="K135" s="77" t="s">
        <v>227</v>
      </c>
      <c r="L135" s="63" t="s">
        <v>3</v>
      </c>
      <c r="M135" s="57" t="s">
        <v>5</v>
      </c>
      <c r="N135" s="57" t="s">
        <v>656</v>
      </c>
      <c r="O135" s="61">
        <v>368</v>
      </c>
    </row>
    <row r="136" spans="1:15" s="43" customFormat="1">
      <c r="A136" s="58" t="s">
        <v>221</v>
      </c>
      <c r="B136" s="58" t="s">
        <v>37</v>
      </c>
      <c r="C136" s="58" t="s">
        <v>1</v>
      </c>
      <c r="D136" s="58" t="s">
        <v>657</v>
      </c>
      <c r="E136" s="58" t="s">
        <v>658</v>
      </c>
      <c r="F136" s="60">
        <v>14.871</v>
      </c>
      <c r="G136" s="57" t="s">
        <v>37</v>
      </c>
      <c r="H136" s="57" t="s">
        <v>5</v>
      </c>
      <c r="I136" s="57" t="s">
        <v>659</v>
      </c>
      <c r="J136" s="45" t="s">
        <v>660</v>
      </c>
      <c r="K136" s="77" t="s">
        <v>227</v>
      </c>
      <c r="L136" s="63" t="s">
        <v>3</v>
      </c>
      <c r="M136" s="57" t="s">
        <v>5</v>
      </c>
      <c r="N136" s="57" t="s">
        <v>267</v>
      </c>
      <c r="O136" s="61">
        <v>5815</v>
      </c>
    </row>
    <row r="137" spans="1:15" s="43" customFormat="1">
      <c r="A137" s="59" t="s">
        <v>419</v>
      </c>
      <c r="B137" s="57" t="s">
        <v>287</v>
      </c>
      <c r="C137" s="57" t="s">
        <v>1</v>
      </c>
      <c r="D137" s="57" t="s">
        <v>661</v>
      </c>
      <c r="E137" s="60" t="s">
        <v>662</v>
      </c>
      <c r="F137" s="60">
        <v>21.018999999999998</v>
      </c>
      <c r="G137" s="57" t="s">
        <v>287</v>
      </c>
      <c r="H137" s="61" t="s">
        <v>5</v>
      </c>
      <c r="I137" s="45" t="s">
        <v>661</v>
      </c>
      <c r="J137" s="45" t="s">
        <v>663</v>
      </c>
      <c r="K137" s="80" t="s">
        <v>307</v>
      </c>
      <c r="L137" s="63"/>
      <c r="M137" s="62" t="s">
        <v>5</v>
      </c>
      <c r="N137" s="63" t="s">
        <v>267</v>
      </c>
      <c r="O137" s="61">
        <v>208106</v>
      </c>
    </row>
    <row r="138" spans="1:15" s="43" customFormat="1">
      <c r="A138" s="58" t="s">
        <v>221</v>
      </c>
      <c r="B138" s="58" t="s">
        <v>664</v>
      </c>
      <c r="C138" s="58" t="s">
        <v>59</v>
      </c>
      <c r="D138" s="58" t="s">
        <v>665</v>
      </c>
      <c r="E138" s="58" t="s">
        <v>666</v>
      </c>
      <c r="F138" s="60">
        <v>90.400999999999996</v>
      </c>
      <c r="G138" s="57"/>
      <c r="H138" s="57" t="s">
        <v>5</v>
      </c>
      <c r="I138" s="57" t="s">
        <v>667</v>
      </c>
      <c r="J138" s="45" t="s">
        <v>668</v>
      </c>
      <c r="K138" s="77" t="s">
        <v>227</v>
      </c>
      <c r="L138" s="63" t="s">
        <v>3</v>
      </c>
      <c r="M138" s="57" t="s">
        <v>5</v>
      </c>
      <c r="N138" s="57" t="s">
        <v>669</v>
      </c>
      <c r="O138" s="61">
        <v>4497</v>
      </c>
    </row>
    <row r="139" spans="1:15" s="43" customFormat="1">
      <c r="A139" s="58" t="s">
        <v>221</v>
      </c>
      <c r="B139" s="58" t="s">
        <v>670</v>
      </c>
      <c r="C139" s="58" t="s">
        <v>0</v>
      </c>
      <c r="D139" s="58" t="s">
        <v>671</v>
      </c>
      <c r="E139" s="58" t="s">
        <v>672</v>
      </c>
      <c r="F139" s="60">
        <v>16.033999999999999</v>
      </c>
      <c r="G139" s="57" t="s">
        <v>670</v>
      </c>
      <c r="H139" s="57"/>
      <c r="I139" s="58" t="s">
        <v>671</v>
      </c>
      <c r="J139" s="70" t="s">
        <v>673</v>
      </c>
      <c r="K139" s="77" t="s">
        <v>227</v>
      </c>
      <c r="L139" s="63" t="s">
        <v>3</v>
      </c>
      <c r="M139" s="57" t="s">
        <v>5</v>
      </c>
      <c r="N139" s="57" t="s">
        <v>267</v>
      </c>
      <c r="O139" s="61">
        <v>4191</v>
      </c>
    </row>
    <row r="140" spans="1:15" s="43" customFormat="1">
      <c r="A140" s="59" t="s">
        <v>221</v>
      </c>
      <c r="B140" s="57" t="s">
        <v>349</v>
      </c>
      <c r="C140" s="57" t="s">
        <v>317</v>
      </c>
      <c r="D140" s="57" t="s">
        <v>674</v>
      </c>
      <c r="E140" s="60"/>
      <c r="F140" s="60" t="s">
        <v>3</v>
      </c>
      <c r="G140" s="57" t="s">
        <v>349</v>
      </c>
      <c r="H140" s="61"/>
      <c r="I140" s="45" t="s">
        <v>674</v>
      </c>
      <c r="J140" s="45"/>
      <c r="K140" s="80" t="s">
        <v>351</v>
      </c>
      <c r="L140" s="63"/>
      <c r="M140" s="62"/>
      <c r="N140" s="63"/>
      <c r="O140" s="61"/>
    </row>
    <row r="141" spans="1:15" s="43" customFormat="1">
      <c r="A141" s="59"/>
      <c r="B141" s="57" t="s">
        <v>349</v>
      </c>
      <c r="C141" s="57" t="s">
        <v>317</v>
      </c>
      <c r="D141" s="57" t="s">
        <v>675</v>
      </c>
      <c r="E141" s="57"/>
      <c r="F141" s="60">
        <v>59.008000000000003</v>
      </c>
      <c r="G141" s="57" t="s">
        <v>349</v>
      </c>
      <c r="H141" s="57"/>
      <c r="I141" s="57" t="s">
        <v>675</v>
      </c>
      <c r="J141" s="45"/>
      <c r="K141" s="80" t="s">
        <v>351</v>
      </c>
      <c r="L141" s="63"/>
      <c r="M141" s="57"/>
      <c r="N141" s="57"/>
      <c r="O141" s="61"/>
    </row>
    <row r="142" spans="1:15" s="43" customFormat="1">
      <c r="A142" s="57"/>
      <c r="B142" s="57" t="s">
        <v>235</v>
      </c>
      <c r="C142" s="57" t="s">
        <v>317</v>
      </c>
      <c r="D142" s="57" t="s">
        <v>676</v>
      </c>
      <c r="E142" s="57" t="s">
        <v>30</v>
      </c>
      <c r="F142" s="60">
        <v>17.234999999999999</v>
      </c>
      <c r="G142" s="57" t="s">
        <v>239</v>
      </c>
      <c r="H142" s="57" t="s">
        <v>5</v>
      </c>
      <c r="I142" s="57" t="s">
        <v>676</v>
      </c>
      <c r="J142" s="66" t="s">
        <v>29</v>
      </c>
      <c r="K142" s="51" t="s">
        <v>227</v>
      </c>
      <c r="L142" s="63">
        <v>44001</v>
      </c>
      <c r="M142" s="57"/>
      <c r="N142" s="57"/>
      <c r="O142" s="61"/>
    </row>
    <row r="143" spans="1:15" s="121" customFormat="1">
      <c r="A143" s="58" t="s">
        <v>221</v>
      </c>
      <c r="B143" s="58" t="s">
        <v>46</v>
      </c>
      <c r="C143" s="57" t="s">
        <v>317</v>
      </c>
      <c r="D143" s="57" t="s">
        <v>47</v>
      </c>
      <c r="E143" s="58" t="s">
        <v>677</v>
      </c>
      <c r="F143" s="60" t="s">
        <v>3</v>
      </c>
      <c r="G143" s="58" t="s">
        <v>678</v>
      </c>
      <c r="H143" s="57"/>
      <c r="I143" s="57" t="s">
        <v>47</v>
      </c>
      <c r="J143" s="45" t="s">
        <v>48</v>
      </c>
      <c r="K143" s="77" t="s">
        <v>227</v>
      </c>
      <c r="L143" s="63">
        <v>44046</v>
      </c>
      <c r="M143" s="57"/>
      <c r="N143" s="57"/>
      <c r="O143" s="61"/>
    </row>
    <row r="144" spans="1:15" s="43" customFormat="1">
      <c r="A144" s="57" t="s">
        <v>221</v>
      </c>
      <c r="B144" s="57" t="s">
        <v>242</v>
      </c>
      <c r="C144" s="57" t="s">
        <v>242</v>
      </c>
      <c r="D144" s="57" t="s">
        <v>679</v>
      </c>
      <c r="E144" s="57"/>
      <c r="F144" s="60">
        <v>84.268000000000001</v>
      </c>
      <c r="G144" s="57" t="s">
        <v>242</v>
      </c>
      <c r="H144" s="57"/>
      <c r="I144" s="57" t="s">
        <v>679</v>
      </c>
      <c r="J144" s="45" t="s">
        <v>680</v>
      </c>
      <c r="K144" s="77" t="s">
        <v>351</v>
      </c>
      <c r="L144" s="63"/>
      <c r="M144" s="57"/>
      <c r="N144" s="57"/>
      <c r="O144" s="61"/>
    </row>
    <row r="145" spans="1:15" s="43" customFormat="1">
      <c r="A145" s="57" t="s">
        <v>221</v>
      </c>
      <c r="B145" s="57" t="s">
        <v>242</v>
      </c>
      <c r="C145" s="57" t="s">
        <v>242</v>
      </c>
      <c r="D145" s="57" t="s">
        <v>681</v>
      </c>
      <c r="E145" s="57"/>
      <c r="F145" s="60">
        <v>84.031000000000006</v>
      </c>
      <c r="G145" s="57" t="s">
        <v>242</v>
      </c>
      <c r="H145" s="57"/>
      <c r="I145" s="57" t="s">
        <v>681</v>
      </c>
      <c r="J145" s="45" t="s">
        <v>680</v>
      </c>
      <c r="K145" s="77" t="s">
        <v>351</v>
      </c>
      <c r="L145" s="63"/>
      <c r="M145" s="57"/>
      <c r="N145" s="57"/>
      <c r="O145" s="61"/>
    </row>
    <row r="146" spans="1:15" s="43" customFormat="1">
      <c r="A146" s="57" t="s">
        <v>221</v>
      </c>
      <c r="B146" s="57" t="s">
        <v>242</v>
      </c>
      <c r="C146" s="57" t="s">
        <v>242</v>
      </c>
      <c r="D146" s="57" t="s">
        <v>682</v>
      </c>
      <c r="E146" s="57"/>
      <c r="F146" s="60" t="s">
        <v>3</v>
      </c>
      <c r="G146" s="57" t="s">
        <v>242</v>
      </c>
      <c r="H146" s="57"/>
      <c r="I146" s="57" t="s">
        <v>682</v>
      </c>
      <c r="J146" s="45"/>
      <c r="K146" s="77" t="s">
        <v>351</v>
      </c>
      <c r="L146" s="63"/>
      <c r="M146" s="57"/>
      <c r="N146" s="57"/>
      <c r="O146" s="61"/>
    </row>
    <row r="147" spans="1:15" s="43" customFormat="1">
      <c r="A147" s="59"/>
      <c r="B147" s="57" t="s">
        <v>242</v>
      </c>
      <c r="C147" s="57" t="s">
        <v>242</v>
      </c>
      <c r="D147" s="57" t="s">
        <v>683</v>
      </c>
      <c r="E147" s="60" t="s">
        <v>74</v>
      </c>
      <c r="F147" s="60" t="s">
        <v>72</v>
      </c>
      <c r="G147" s="57" t="s">
        <v>242</v>
      </c>
      <c r="H147" s="61"/>
      <c r="I147" s="45" t="s">
        <v>683</v>
      </c>
      <c r="J147" s="45" t="s">
        <v>73</v>
      </c>
      <c r="K147" s="80" t="s">
        <v>227</v>
      </c>
      <c r="L147" s="63"/>
      <c r="M147" s="62"/>
      <c r="N147" s="63"/>
      <c r="O147" s="61"/>
    </row>
    <row r="148" spans="1:15" s="43" customFormat="1">
      <c r="A148" s="57"/>
      <c r="B148" s="57" t="s">
        <v>46</v>
      </c>
      <c r="C148" s="57" t="s">
        <v>438</v>
      </c>
      <c r="D148" s="57" t="s">
        <v>684</v>
      </c>
      <c r="E148" s="57"/>
      <c r="F148" s="60">
        <v>10.539</v>
      </c>
      <c r="G148" s="57" t="s">
        <v>441</v>
      </c>
      <c r="H148" s="57"/>
      <c r="I148" s="57" t="s">
        <v>684</v>
      </c>
      <c r="J148" s="45"/>
      <c r="K148" s="51" t="s">
        <v>307</v>
      </c>
      <c r="L148" s="63"/>
      <c r="M148" s="57"/>
      <c r="N148" s="57"/>
      <c r="O148" s="61"/>
    </row>
    <row r="149" spans="1:15" s="43" customFormat="1">
      <c r="A149" s="59" t="s">
        <v>221</v>
      </c>
      <c r="B149" s="57" t="s">
        <v>46</v>
      </c>
      <c r="C149" s="57" t="s">
        <v>438</v>
      </c>
      <c r="D149" s="57" t="s">
        <v>684</v>
      </c>
      <c r="E149" s="60"/>
      <c r="F149" s="60">
        <v>10.539</v>
      </c>
      <c r="G149" s="57" t="s">
        <v>441</v>
      </c>
      <c r="H149" s="61"/>
      <c r="I149" s="45" t="s">
        <v>684</v>
      </c>
      <c r="J149" s="45"/>
      <c r="K149" s="51" t="s">
        <v>307</v>
      </c>
      <c r="L149" s="63"/>
      <c r="M149" s="62"/>
      <c r="N149" s="63"/>
      <c r="O149" s="61"/>
    </row>
    <row r="150" spans="1:15" s="43" customFormat="1">
      <c r="A150" s="58" t="s">
        <v>229</v>
      </c>
      <c r="B150" s="58" t="s">
        <v>46</v>
      </c>
      <c r="C150" s="58" t="s">
        <v>438</v>
      </c>
      <c r="D150" s="58" t="s">
        <v>685</v>
      </c>
      <c r="E150" s="57"/>
      <c r="F150" s="60">
        <v>10.557</v>
      </c>
      <c r="G150" s="57" t="s">
        <v>441</v>
      </c>
      <c r="H150" s="57" t="s">
        <v>5</v>
      </c>
      <c r="I150" s="57" t="s">
        <v>686</v>
      </c>
      <c r="J150" s="45"/>
      <c r="K150" s="77"/>
      <c r="L150" s="63"/>
      <c r="M150" s="57"/>
      <c r="N150" s="57"/>
      <c r="O150" s="61"/>
    </row>
    <row r="151" spans="1:15" s="43" customFormat="1">
      <c r="A151" s="59" t="s">
        <v>437</v>
      </c>
      <c r="B151" s="57" t="s">
        <v>46</v>
      </c>
      <c r="C151" s="57" t="s">
        <v>438</v>
      </c>
      <c r="D151" s="57" t="s">
        <v>687</v>
      </c>
      <c r="E151" s="60"/>
      <c r="F151" s="60">
        <v>10.577999999999999</v>
      </c>
      <c r="G151" s="57" t="s">
        <v>441</v>
      </c>
      <c r="H151" s="61"/>
      <c r="I151" s="45" t="s">
        <v>687</v>
      </c>
      <c r="J151" s="45" t="s">
        <v>688</v>
      </c>
      <c r="K151" s="51" t="s">
        <v>227</v>
      </c>
      <c r="L151" s="63"/>
      <c r="M151" s="62"/>
      <c r="N151" s="63"/>
      <c r="O151" s="61"/>
    </row>
    <row r="152" spans="1:15" s="43" customFormat="1">
      <c r="A152" s="59" t="s">
        <v>221</v>
      </c>
      <c r="B152" s="57" t="s">
        <v>46</v>
      </c>
      <c r="C152" s="57" t="s">
        <v>438</v>
      </c>
      <c r="D152" s="57" t="s">
        <v>687</v>
      </c>
      <c r="E152" s="60"/>
      <c r="F152" s="60">
        <v>10.577999999999999</v>
      </c>
      <c r="G152" s="57" t="s">
        <v>441</v>
      </c>
      <c r="H152" s="61"/>
      <c r="I152" s="45" t="s">
        <v>687</v>
      </c>
      <c r="J152" s="45" t="s">
        <v>688</v>
      </c>
      <c r="K152" s="51" t="s">
        <v>227</v>
      </c>
      <c r="L152" s="63"/>
      <c r="M152" s="62"/>
      <c r="N152" s="63"/>
      <c r="O152" s="61"/>
    </row>
    <row r="153" spans="1:15" s="43" customFormat="1">
      <c r="A153" s="58" t="s">
        <v>221</v>
      </c>
      <c r="B153" s="58" t="s">
        <v>46</v>
      </c>
      <c r="C153" s="58" t="s">
        <v>438</v>
      </c>
      <c r="D153" s="58" t="s">
        <v>689</v>
      </c>
      <c r="E153" s="58" t="s">
        <v>690</v>
      </c>
      <c r="F153" s="60">
        <v>10.529</v>
      </c>
      <c r="G153" s="57" t="s">
        <v>441</v>
      </c>
      <c r="H153" s="57"/>
      <c r="I153" s="57"/>
      <c r="J153" s="45"/>
      <c r="K153" s="77"/>
      <c r="L153" s="63"/>
      <c r="M153" s="57"/>
      <c r="N153" s="57"/>
      <c r="O153" s="61"/>
    </row>
    <row r="154" spans="1:15" s="43" customFormat="1">
      <c r="A154" s="59"/>
      <c r="B154" s="57" t="s">
        <v>49</v>
      </c>
      <c r="C154" s="57" t="s">
        <v>230</v>
      </c>
      <c r="D154" s="57" t="s">
        <v>691</v>
      </c>
      <c r="E154" s="60" t="s">
        <v>692</v>
      </c>
      <c r="F154" s="60">
        <v>93.185000000000002</v>
      </c>
      <c r="G154" s="57" t="s">
        <v>232</v>
      </c>
      <c r="H154" s="61"/>
      <c r="I154" s="45" t="s">
        <v>120</v>
      </c>
      <c r="J154" s="45" t="s">
        <v>121</v>
      </c>
      <c r="K154" s="80" t="s">
        <v>227</v>
      </c>
      <c r="L154" s="63"/>
      <c r="M154" s="62"/>
      <c r="N154" s="63"/>
      <c r="O154" s="61"/>
    </row>
    <row r="155" spans="1:15" s="43" customFormat="1">
      <c r="A155" s="59"/>
      <c r="B155" s="57" t="s">
        <v>49</v>
      </c>
      <c r="C155" s="57" t="s">
        <v>230</v>
      </c>
      <c r="D155" s="81" t="s">
        <v>125</v>
      </c>
      <c r="E155" s="60" t="s">
        <v>127</v>
      </c>
      <c r="F155" s="60">
        <v>93.137</v>
      </c>
      <c r="G155" s="57" t="s">
        <v>693</v>
      </c>
      <c r="H155" s="61"/>
      <c r="I155" s="45" t="s">
        <v>125</v>
      </c>
      <c r="J155" s="45" t="s">
        <v>126</v>
      </c>
      <c r="K155" s="80" t="s">
        <v>227</v>
      </c>
      <c r="L155" s="63">
        <v>43876</v>
      </c>
      <c r="M155" s="62"/>
      <c r="N155" s="63"/>
      <c r="O155" s="61"/>
    </row>
    <row r="156" spans="1:15" s="43" customFormat="1">
      <c r="A156" s="58" t="s">
        <v>229</v>
      </c>
      <c r="B156" s="58" t="s">
        <v>49</v>
      </c>
      <c r="C156" s="58" t="s">
        <v>230</v>
      </c>
      <c r="D156" s="58" t="s">
        <v>495</v>
      </c>
      <c r="E156" s="58" t="s">
        <v>694</v>
      </c>
      <c r="F156" s="60" t="s">
        <v>3</v>
      </c>
      <c r="G156" s="57" t="s">
        <v>483</v>
      </c>
      <c r="H156" s="57" t="s">
        <v>8</v>
      </c>
      <c r="I156" s="57" t="s">
        <v>695</v>
      </c>
      <c r="J156" s="45" t="s">
        <v>234</v>
      </c>
      <c r="K156" s="77"/>
      <c r="L156" s="63"/>
      <c r="M156" s="57"/>
      <c r="N156" s="57"/>
      <c r="O156" s="61"/>
    </row>
    <row r="157" spans="1:15" s="43" customFormat="1">
      <c r="A157" s="57" t="s">
        <v>229</v>
      </c>
      <c r="B157" s="57" t="s">
        <v>49</v>
      </c>
      <c r="C157" s="58" t="s">
        <v>230</v>
      </c>
      <c r="D157" s="57" t="s">
        <v>696</v>
      </c>
      <c r="E157" s="57"/>
      <c r="F157" s="60"/>
      <c r="G157" s="57" t="s">
        <v>232</v>
      </c>
      <c r="H157" s="57" t="s">
        <v>8</v>
      </c>
      <c r="I157" s="57" t="s">
        <v>696</v>
      </c>
      <c r="J157" s="45" t="s">
        <v>234</v>
      </c>
      <c r="K157" s="77" t="s">
        <v>227</v>
      </c>
      <c r="L157" s="63" t="s">
        <v>3</v>
      </c>
      <c r="M157" s="57" t="s">
        <v>8</v>
      </c>
      <c r="N157" s="57" t="s">
        <v>3</v>
      </c>
      <c r="O157" s="61"/>
    </row>
    <row r="158" spans="1:15" s="43" customFormat="1">
      <c r="A158" s="59"/>
      <c r="B158" s="57" t="s">
        <v>49</v>
      </c>
      <c r="C158" s="57" t="s">
        <v>230</v>
      </c>
      <c r="D158" s="57" t="s">
        <v>89</v>
      </c>
      <c r="E158" s="60" t="s">
        <v>91</v>
      </c>
      <c r="F158" s="60" t="s">
        <v>83</v>
      </c>
      <c r="G158" s="57" t="s">
        <v>40</v>
      </c>
      <c r="H158" s="61"/>
      <c r="I158" s="45" t="s">
        <v>89</v>
      </c>
      <c r="J158" s="45" t="s">
        <v>90</v>
      </c>
      <c r="K158" s="80" t="s">
        <v>227</v>
      </c>
      <c r="L158" s="63">
        <v>44092</v>
      </c>
      <c r="M158" s="62"/>
      <c r="N158" s="63"/>
      <c r="O158" s="61"/>
    </row>
    <row r="159" spans="1:15" s="43" customFormat="1">
      <c r="A159" s="59" t="s">
        <v>477</v>
      </c>
      <c r="B159" s="57" t="s">
        <v>49</v>
      </c>
      <c r="C159" s="57" t="s">
        <v>230</v>
      </c>
      <c r="D159" s="57" t="s">
        <v>81</v>
      </c>
      <c r="E159" s="60" t="s">
        <v>697</v>
      </c>
      <c r="F159" s="60" t="s">
        <v>80</v>
      </c>
      <c r="G159" s="57" t="s">
        <v>40</v>
      </c>
      <c r="H159" s="61"/>
      <c r="I159" s="45" t="s">
        <v>81</v>
      </c>
      <c r="J159" s="45" t="s">
        <v>82</v>
      </c>
      <c r="K159" s="80" t="s">
        <v>227</v>
      </c>
      <c r="L159" s="63">
        <v>44089</v>
      </c>
      <c r="M159" s="62"/>
      <c r="N159" s="63"/>
      <c r="O159" s="61"/>
    </row>
    <row r="160" spans="1:15" s="43" customFormat="1">
      <c r="A160" s="59" t="s">
        <v>477</v>
      </c>
      <c r="B160" s="57" t="s">
        <v>49</v>
      </c>
      <c r="C160" s="57" t="s">
        <v>230</v>
      </c>
      <c r="D160" s="57" t="s">
        <v>100</v>
      </c>
      <c r="E160" s="60" t="s">
        <v>698</v>
      </c>
      <c r="F160" s="60" t="s">
        <v>53</v>
      </c>
      <c r="G160" s="57" t="s">
        <v>40</v>
      </c>
      <c r="H160" s="61"/>
      <c r="I160" s="45" t="s">
        <v>100</v>
      </c>
      <c r="J160" s="45" t="s">
        <v>101</v>
      </c>
      <c r="K160" s="80" t="s">
        <v>227</v>
      </c>
      <c r="L160" s="63">
        <v>44104</v>
      </c>
      <c r="M160" s="62"/>
      <c r="N160" s="63"/>
      <c r="O160" s="61"/>
    </row>
    <row r="161" spans="1:15" s="43" customFormat="1">
      <c r="A161" s="59" t="s">
        <v>229</v>
      </c>
      <c r="B161" s="57" t="s">
        <v>49</v>
      </c>
      <c r="C161" s="57" t="s">
        <v>230</v>
      </c>
      <c r="D161" s="57" t="s">
        <v>699</v>
      </c>
      <c r="E161" s="57"/>
      <c r="F161" s="60">
        <v>93.86</v>
      </c>
      <c r="G161" s="57" t="s">
        <v>232</v>
      </c>
      <c r="H161" s="57" t="s">
        <v>8</v>
      </c>
      <c r="I161" s="57" t="s">
        <v>699</v>
      </c>
      <c r="J161" s="45" t="s">
        <v>234</v>
      </c>
      <c r="K161" s="80" t="s">
        <v>227</v>
      </c>
      <c r="L161" s="63"/>
      <c r="M161" s="57"/>
      <c r="N161" s="57"/>
      <c r="O161" s="61"/>
    </row>
    <row r="162" spans="1:15" s="43" customFormat="1">
      <c r="A162" s="59" t="s">
        <v>221</v>
      </c>
      <c r="B162" s="57" t="s">
        <v>49</v>
      </c>
      <c r="C162" s="57" t="s">
        <v>230</v>
      </c>
      <c r="D162" s="57" t="s">
        <v>700</v>
      </c>
      <c r="E162" s="57"/>
      <c r="F162" s="60">
        <v>93.914000000000001</v>
      </c>
      <c r="G162" s="57" t="s">
        <v>391</v>
      </c>
      <c r="H162" s="57"/>
      <c r="I162" s="57" t="s">
        <v>700</v>
      </c>
      <c r="J162" s="70"/>
      <c r="K162" s="80" t="s">
        <v>227</v>
      </c>
      <c r="L162" s="63"/>
      <c r="M162" s="57"/>
      <c r="N162" s="57"/>
      <c r="O162" s="61"/>
    </row>
    <row r="163" spans="1:15" s="43" customFormat="1">
      <c r="A163" s="59" t="s">
        <v>229</v>
      </c>
      <c r="B163" s="57" t="s">
        <v>49</v>
      </c>
      <c r="C163" s="57" t="s">
        <v>230</v>
      </c>
      <c r="D163" s="57" t="s">
        <v>701</v>
      </c>
      <c r="E163" s="57"/>
      <c r="F163" s="60">
        <v>93.084000000000003</v>
      </c>
      <c r="G163" s="57" t="s">
        <v>232</v>
      </c>
      <c r="H163" s="57"/>
      <c r="I163" s="57" t="s">
        <v>701</v>
      </c>
      <c r="J163" s="45"/>
      <c r="K163" s="80" t="s">
        <v>227</v>
      </c>
      <c r="L163" s="63"/>
      <c r="M163" s="57"/>
      <c r="N163" s="57"/>
      <c r="O163" s="61"/>
    </row>
    <row r="164" spans="1:15" s="43" customFormat="1">
      <c r="A164" s="59"/>
      <c r="B164" s="57" t="s">
        <v>49</v>
      </c>
      <c r="C164" s="57" t="s">
        <v>317</v>
      </c>
      <c r="D164" s="57" t="s">
        <v>702</v>
      </c>
      <c r="E164" s="57" t="s">
        <v>703</v>
      </c>
      <c r="F164" s="60" t="s">
        <v>3</v>
      </c>
      <c r="G164" s="57" t="s">
        <v>49</v>
      </c>
      <c r="H164" s="57" t="s">
        <v>8</v>
      </c>
      <c r="I164" s="57" t="s">
        <v>702</v>
      </c>
      <c r="J164" s="45" t="s">
        <v>704</v>
      </c>
      <c r="K164" s="80" t="s">
        <v>307</v>
      </c>
      <c r="L164" s="63"/>
      <c r="M164" s="57"/>
      <c r="N164" s="57"/>
      <c r="O164" s="61"/>
    </row>
    <row r="165" spans="1:15" s="43" customFormat="1">
      <c r="A165" s="57"/>
      <c r="B165" s="57" t="s">
        <v>49</v>
      </c>
      <c r="C165" s="57" t="s">
        <v>230</v>
      </c>
      <c r="D165" s="57" t="s">
        <v>50</v>
      </c>
      <c r="E165" s="57" t="s">
        <v>705</v>
      </c>
      <c r="F165" s="60" t="s">
        <v>3</v>
      </c>
      <c r="G165" s="57" t="s">
        <v>391</v>
      </c>
      <c r="H165" s="57"/>
      <c r="I165" s="57" t="s">
        <v>50</v>
      </c>
      <c r="J165" s="45" t="s">
        <v>51</v>
      </c>
      <c r="K165" s="51" t="s">
        <v>307</v>
      </c>
      <c r="L165" s="63">
        <v>44046</v>
      </c>
      <c r="M165" s="57"/>
      <c r="N165" s="57"/>
      <c r="O165" s="61"/>
    </row>
    <row r="166" spans="1:15" s="43" customFormat="1">
      <c r="A166" s="57" t="s">
        <v>477</v>
      </c>
      <c r="B166" s="57" t="s">
        <v>49</v>
      </c>
      <c r="C166" s="57" t="s">
        <v>230</v>
      </c>
      <c r="D166" s="57" t="s">
        <v>152</v>
      </c>
      <c r="E166" s="57" t="s">
        <v>154</v>
      </c>
      <c r="F166" s="60" t="s">
        <v>151</v>
      </c>
      <c r="G166" s="57" t="s">
        <v>325</v>
      </c>
      <c r="H166" s="57"/>
      <c r="I166" s="57" t="s">
        <v>706</v>
      </c>
      <c r="J166" s="45" t="s">
        <v>153</v>
      </c>
      <c r="K166" s="77" t="s">
        <v>227</v>
      </c>
      <c r="L166" s="63"/>
      <c r="M166" s="57"/>
      <c r="N166" s="57"/>
      <c r="O166" s="61"/>
    </row>
    <row r="167" spans="1:15" s="43" customFormat="1">
      <c r="A167" s="57" t="s">
        <v>229</v>
      </c>
      <c r="B167" s="57" t="s">
        <v>49</v>
      </c>
      <c r="C167" s="57" t="s">
        <v>230</v>
      </c>
      <c r="D167" s="57" t="s">
        <v>707</v>
      </c>
      <c r="E167" s="57"/>
      <c r="F167" s="60">
        <v>93.421000000000006</v>
      </c>
      <c r="G167" s="57" t="s">
        <v>232</v>
      </c>
      <c r="H167" s="57"/>
      <c r="I167" s="57" t="s">
        <v>707</v>
      </c>
      <c r="J167" s="45"/>
      <c r="K167" s="77" t="s">
        <v>227</v>
      </c>
      <c r="L167" s="63"/>
      <c r="M167" s="57"/>
      <c r="N167" s="57"/>
      <c r="O167" s="61"/>
    </row>
    <row r="168" spans="1:15" s="43" customFormat="1">
      <c r="A168" s="57" t="s">
        <v>221</v>
      </c>
      <c r="B168" s="57" t="s">
        <v>49</v>
      </c>
      <c r="C168" s="57" t="s">
        <v>230</v>
      </c>
      <c r="D168" s="57" t="s">
        <v>707</v>
      </c>
      <c r="E168" s="57"/>
      <c r="F168" s="60">
        <v>93.421000000000006</v>
      </c>
      <c r="G168" s="57" t="s">
        <v>232</v>
      </c>
      <c r="H168" s="57"/>
      <c r="I168" s="57" t="s">
        <v>707</v>
      </c>
      <c r="J168" s="45"/>
      <c r="K168" s="77" t="s">
        <v>227</v>
      </c>
      <c r="L168" s="63"/>
      <c r="M168" s="57"/>
      <c r="N168" s="57"/>
      <c r="O168" s="61"/>
    </row>
    <row r="169" spans="1:15" s="43" customFormat="1">
      <c r="A169" s="57" t="s">
        <v>229</v>
      </c>
      <c r="B169" s="57" t="s">
        <v>49</v>
      </c>
      <c r="C169" s="57" t="s">
        <v>230</v>
      </c>
      <c r="D169" s="57" t="s">
        <v>708</v>
      </c>
      <c r="E169" s="57"/>
      <c r="F169" s="60">
        <v>93.772000000000006</v>
      </c>
      <c r="G169" s="57" t="s">
        <v>232</v>
      </c>
      <c r="H169" s="57"/>
      <c r="I169" s="57" t="s">
        <v>708</v>
      </c>
      <c r="J169" s="45"/>
      <c r="K169" s="77" t="s">
        <v>227</v>
      </c>
      <c r="L169" s="63"/>
      <c r="M169" s="57"/>
      <c r="N169" s="57"/>
      <c r="O169" s="61"/>
    </row>
    <row r="170" spans="1:15" s="43" customFormat="1">
      <c r="A170" s="57" t="s">
        <v>221</v>
      </c>
      <c r="B170" s="57" t="s">
        <v>49</v>
      </c>
      <c r="C170" s="57" t="s">
        <v>230</v>
      </c>
      <c r="D170" s="57" t="s">
        <v>708</v>
      </c>
      <c r="E170" s="57"/>
      <c r="F170" s="60">
        <v>93.772000000000006</v>
      </c>
      <c r="G170" s="57" t="s">
        <v>232</v>
      </c>
      <c r="H170" s="57"/>
      <c r="I170" s="57" t="s">
        <v>708</v>
      </c>
      <c r="J170" s="45"/>
      <c r="K170" s="77" t="s">
        <v>227</v>
      </c>
      <c r="L170" s="63"/>
      <c r="M170" s="57"/>
      <c r="N170" s="57"/>
      <c r="O170" s="61"/>
    </row>
    <row r="171" spans="1:15" s="43" customFormat="1">
      <c r="A171" s="59"/>
      <c r="B171" s="57" t="s">
        <v>49</v>
      </c>
      <c r="C171" s="57" t="s">
        <v>230</v>
      </c>
      <c r="D171" s="57" t="s">
        <v>122</v>
      </c>
      <c r="E171" s="60" t="s">
        <v>124</v>
      </c>
      <c r="F171" s="60">
        <v>93.35</v>
      </c>
      <c r="G171" s="57" t="s">
        <v>40</v>
      </c>
      <c r="H171" s="61"/>
      <c r="I171" s="45" t="s">
        <v>122</v>
      </c>
      <c r="J171" s="45" t="s">
        <v>123</v>
      </c>
      <c r="K171" s="80" t="s">
        <v>227</v>
      </c>
      <c r="L171" s="63"/>
      <c r="M171" s="62"/>
      <c r="N171" s="63"/>
      <c r="O171" s="61"/>
    </row>
    <row r="172" spans="1:15" s="43" customFormat="1">
      <c r="A172" s="57" t="s">
        <v>229</v>
      </c>
      <c r="B172" s="57" t="s">
        <v>39</v>
      </c>
      <c r="C172" s="58" t="s">
        <v>230</v>
      </c>
      <c r="D172" s="57" t="s">
        <v>709</v>
      </c>
      <c r="E172" s="57"/>
      <c r="F172" s="60">
        <v>93.888999999999996</v>
      </c>
      <c r="G172" s="57" t="s">
        <v>710</v>
      </c>
      <c r="H172" s="57"/>
      <c r="I172" s="78"/>
      <c r="J172" s="45" t="s">
        <v>3</v>
      </c>
      <c r="K172" s="77" t="s">
        <v>227</v>
      </c>
      <c r="L172" s="63" t="s">
        <v>3</v>
      </c>
      <c r="M172" s="57" t="s">
        <v>5</v>
      </c>
      <c r="N172" s="57" t="s">
        <v>267</v>
      </c>
      <c r="O172" s="61"/>
    </row>
    <row r="173" spans="1:15" s="43" customFormat="1">
      <c r="A173" s="59" t="s">
        <v>221</v>
      </c>
      <c r="B173" s="57" t="s">
        <v>37</v>
      </c>
      <c r="C173" s="57" t="s">
        <v>1</v>
      </c>
      <c r="D173" s="57" t="s">
        <v>711</v>
      </c>
      <c r="E173" s="57"/>
      <c r="F173" s="60">
        <v>14.195</v>
      </c>
      <c r="G173" s="57" t="s">
        <v>37</v>
      </c>
      <c r="H173" s="57"/>
      <c r="I173" s="57" t="s">
        <v>712</v>
      </c>
      <c r="J173" s="45"/>
      <c r="K173" s="80" t="s">
        <v>286</v>
      </c>
      <c r="L173" s="63"/>
      <c r="M173" s="57"/>
      <c r="N173" s="57"/>
      <c r="O173" s="61"/>
    </row>
    <row r="174" spans="1:15" s="43" customFormat="1">
      <c r="A174" s="59" t="s">
        <v>221</v>
      </c>
      <c r="B174" s="57" t="s">
        <v>37</v>
      </c>
      <c r="C174" s="57" t="s">
        <v>1</v>
      </c>
      <c r="D174" s="57" t="s">
        <v>713</v>
      </c>
      <c r="E174" s="57"/>
      <c r="F174" s="60">
        <v>14.157</v>
      </c>
      <c r="G174" s="57" t="s">
        <v>37</v>
      </c>
      <c r="H174" s="57"/>
      <c r="I174" s="57" t="s">
        <v>713</v>
      </c>
      <c r="J174" s="45"/>
      <c r="K174" s="80" t="s">
        <v>286</v>
      </c>
      <c r="L174" s="63"/>
      <c r="M174" s="57"/>
      <c r="N174" s="57"/>
      <c r="O174" s="61"/>
    </row>
    <row r="175" spans="1:15" s="43" customFormat="1">
      <c r="A175" s="58" t="s">
        <v>221</v>
      </c>
      <c r="B175" s="58" t="s">
        <v>46</v>
      </c>
      <c r="C175" s="58" t="s">
        <v>714</v>
      </c>
      <c r="D175" s="58" t="s">
        <v>715</v>
      </c>
      <c r="E175" s="58" t="s">
        <v>716</v>
      </c>
      <c r="F175" s="60">
        <v>10.855</v>
      </c>
      <c r="G175" s="57" t="s">
        <v>717</v>
      </c>
      <c r="H175" s="57"/>
      <c r="I175" s="57" t="s">
        <v>718</v>
      </c>
      <c r="J175" s="45" t="s">
        <v>719</v>
      </c>
      <c r="K175" s="77" t="s">
        <v>227</v>
      </c>
      <c r="L175" s="63">
        <v>44025</v>
      </c>
      <c r="M175" s="57" t="s">
        <v>5</v>
      </c>
      <c r="N175" s="57" t="s">
        <v>720</v>
      </c>
      <c r="O175" s="61"/>
    </row>
    <row r="176" spans="1:15" s="43" customFormat="1">
      <c r="A176" s="59"/>
      <c r="B176" s="57" t="s">
        <v>331</v>
      </c>
      <c r="C176" s="57" t="s">
        <v>59</v>
      </c>
      <c r="D176" s="57" t="s">
        <v>112</v>
      </c>
      <c r="E176" s="60" t="s">
        <v>114</v>
      </c>
      <c r="F176" s="60">
        <v>11.430999999999999</v>
      </c>
      <c r="G176" s="57" t="s">
        <v>721</v>
      </c>
      <c r="H176" s="61"/>
      <c r="I176" s="45" t="s">
        <v>112</v>
      </c>
      <c r="J176" s="45" t="s">
        <v>113</v>
      </c>
      <c r="K176" s="80" t="s">
        <v>227</v>
      </c>
      <c r="L176" s="63">
        <v>44165</v>
      </c>
      <c r="M176" s="62"/>
      <c r="N176" s="63"/>
      <c r="O176" s="61"/>
    </row>
    <row r="177" spans="1:15" s="43" customFormat="1">
      <c r="A177" s="67"/>
      <c r="B177" s="67" t="s">
        <v>670</v>
      </c>
      <c r="C177" s="82" t="s">
        <v>0</v>
      </c>
      <c r="D177" s="67" t="s">
        <v>86</v>
      </c>
      <c r="E177" s="83" t="s">
        <v>88</v>
      </c>
      <c r="F177" s="67">
        <v>16.029</v>
      </c>
      <c r="G177" s="67" t="s">
        <v>722</v>
      </c>
      <c r="H177" s="84"/>
      <c r="I177" s="85" t="s">
        <v>86</v>
      </c>
      <c r="J177" s="85" t="s">
        <v>87</v>
      </c>
      <c r="K177" s="51" t="s">
        <v>227</v>
      </c>
      <c r="L177" s="88">
        <v>44090</v>
      </c>
      <c r="M177" s="86"/>
      <c r="N177" s="87"/>
      <c r="O177" s="89"/>
    </row>
    <row r="178" spans="1:15" s="43" customFormat="1">
      <c r="A178" s="57"/>
      <c r="B178" s="57" t="s">
        <v>46</v>
      </c>
      <c r="C178" s="57"/>
      <c r="D178" s="57" t="s">
        <v>144</v>
      </c>
      <c r="E178" s="57" t="s">
        <v>723</v>
      </c>
      <c r="F178" s="60">
        <v>10.31</v>
      </c>
      <c r="G178" s="57" t="s">
        <v>46</v>
      </c>
      <c r="H178" s="57"/>
      <c r="I178" s="57" t="s">
        <v>144</v>
      </c>
      <c r="J178" s="45" t="s">
        <v>145</v>
      </c>
      <c r="K178" s="77" t="s">
        <v>227</v>
      </c>
      <c r="L178" s="63">
        <v>44406</v>
      </c>
      <c r="M178" s="57"/>
      <c r="N178" s="57"/>
      <c r="O178" s="61"/>
    </row>
    <row r="179" spans="1:15" s="43" customFormat="1">
      <c r="A179" s="57" t="s">
        <v>221</v>
      </c>
      <c r="B179" s="57" t="s">
        <v>724</v>
      </c>
      <c r="C179" s="57"/>
      <c r="D179" s="57" t="s">
        <v>725</v>
      </c>
      <c r="E179" s="57"/>
      <c r="F179" s="60">
        <v>15.034000000000001</v>
      </c>
      <c r="G179" s="57" t="s">
        <v>726</v>
      </c>
      <c r="H179" s="57"/>
      <c r="I179" s="57" t="s">
        <v>725</v>
      </c>
      <c r="J179" s="45"/>
      <c r="K179" s="77" t="s">
        <v>227</v>
      </c>
      <c r="L179" s="63"/>
      <c r="M179" s="57"/>
      <c r="N179" s="57"/>
      <c r="O179" s="61"/>
    </row>
    <row r="180" spans="1:15" s="43" customFormat="1">
      <c r="A180" s="58" t="s">
        <v>221</v>
      </c>
      <c r="B180" s="58" t="s">
        <v>724</v>
      </c>
      <c r="C180" s="58"/>
      <c r="D180" s="58" t="s">
        <v>727</v>
      </c>
      <c r="E180" s="58" t="s">
        <v>728</v>
      </c>
      <c r="F180" s="60">
        <v>15.02</v>
      </c>
      <c r="G180" s="57" t="s">
        <v>729</v>
      </c>
      <c r="H180" s="57"/>
      <c r="I180" s="57" t="s">
        <v>727</v>
      </c>
      <c r="J180" s="45"/>
      <c r="K180" s="77" t="s">
        <v>227</v>
      </c>
      <c r="L180" s="63"/>
      <c r="M180" s="57"/>
      <c r="N180" s="57"/>
      <c r="O180" s="61"/>
    </row>
    <row r="181" spans="1:15" s="43" customFormat="1">
      <c r="A181" s="57" t="s">
        <v>221</v>
      </c>
      <c r="B181" s="57" t="s">
        <v>724</v>
      </c>
      <c r="C181" s="57"/>
      <c r="D181" s="57" t="s">
        <v>730</v>
      </c>
      <c r="E181" s="57"/>
      <c r="F181" s="60">
        <v>15.026999999999999</v>
      </c>
      <c r="G181" s="57" t="s">
        <v>726</v>
      </c>
      <c r="H181" s="57"/>
      <c r="I181" s="57" t="s">
        <v>731</v>
      </c>
      <c r="J181" s="66" t="s">
        <v>732</v>
      </c>
      <c r="K181" s="77" t="s">
        <v>227</v>
      </c>
      <c r="L181" s="63"/>
      <c r="M181" s="57"/>
      <c r="N181" s="57"/>
      <c r="O181" s="61"/>
    </row>
    <row r="182" spans="1:15" s="43" customFormat="1">
      <c r="A182" s="57"/>
      <c r="B182" s="57" t="s">
        <v>49</v>
      </c>
      <c r="C182" s="57"/>
      <c r="D182" s="57" t="s">
        <v>14</v>
      </c>
      <c r="E182" s="57" t="s">
        <v>733</v>
      </c>
      <c r="F182" s="60">
        <v>93.24</v>
      </c>
      <c r="G182" s="57" t="s">
        <v>232</v>
      </c>
      <c r="H182" s="57" t="s">
        <v>8</v>
      </c>
      <c r="I182" s="57" t="s">
        <v>14</v>
      </c>
      <c r="J182" s="45" t="s">
        <v>15</v>
      </c>
      <c r="K182" s="77" t="s">
        <v>227</v>
      </c>
      <c r="L182" s="63">
        <v>43966</v>
      </c>
      <c r="M182" s="57" t="s">
        <v>8</v>
      </c>
      <c r="N182" s="57" t="s">
        <v>3</v>
      </c>
      <c r="O182" s="61"/>
    </row>
    <row r="183" spans="1:15" s="43" customFormat="1">
      <c r="A183" s="57"/>
      <c r="B183" s="57" t="s">
        <v>49</v>
      </c>
      <c r="C183" s="57"/>
      <c r="D183" s="57" t="s">
        <v>734</v>
      </c>
      <c r="E183" s="74" t="s">
        <v>735</v>
      </c>
      <c r="F183" s="60">
        <v>93.24</v>
      </c>
      <c r="G183" s="57" t="s">
        <v>232</v>
      </c>
      <c r="H183" s="57"/>
      <c r="I183" s="57" t="s">
        <v>734</v>
      </c>
      <c r="J183" s="90" t="s">
        <v>33</v>
      </c>
      <c r="K183" s="77" t="s">
        <v>227</v>
      </c>
      <c r="L183" s="63">
        <v>44012</v>
      </c>
      <c r="M183" s="57"/>
      <c r="N183" s="57"/>
      <c r="O183" s="61"/>
    </row>
    <row r="184" spans="1:15" s="43" customFormat="1">
      <c r="A184" s="57" t="s">
        <v>221</v>
      </c>
      <c r="B184" s="57" t="s">
        <v>331</v>
      </c>
      <c r="C184" s="57"/>
      <c r="D184" s="57" t="s">
        <v>736</v>
      </c>
      <c r="E184" s="57" t="s">
        <v>737</v>
      </c>
      <c r="F184" s="60">
        <v>11.454000000000001</v>
      </c>
      <c r="G184" s="57" t="s">
        <v>331</v>
      </c>
      <c r="H184" s="57" t="s">
        <v>8</v>
      </c>
      <c r="I184" s="57" t="s">
        <v>738</v>
      </c>
      <c r="J184" s="45" t="s">
        <v>739</v>
      </c>
      <c r="K184" s="77" t="s">
        <v>227</v>
      </c>
      <c r="L184" s="63" t="s">
        <v>3</v>
      </c>
      <c r="M184" s="57" t="s">
        <v>8</v>
      </c>
      <c r="N184" s="57" t="s">
        <v>3</v>
      </c>
      <c r="O184" s="61"/>
    </row>
    <row r="185" spans="1:15" s="43" customFormat="1">
      <c r="A185" s="57" t="s">
        <v>221</v>
      </c>
      <c r="B185" s="57" t="s">
        <v>740</v>
      </c>
      <c r="C185" s="57"/>
      <c r="D185" s="57" t="s">
        <v>741</v>
      </c>
      <c r="E185" s="57"/>
      <c r="F185" s="60" t="s">
        <v>742</v>
      </c>
      <c r="G185" s="57" t="s">
        <v>743</v>
      </c>
      <c r="H185" s="57"/>
      <c r="I185" s="57" t="s">
        <v>741</v>
      </c>
      <c r="J185" s="45" t="s">
        <v>744</v>
      </c>
      <c r="K185" s="77" t="s">
        <v>227</v>
      </c>
      <c r="L185" s="63"/>
      <c r="M185" s="57"/>
      <c r="N185" s="57"/>
      <c r="O185" s="61"/>
    </row>
    <row r="186" spans="1:15" s="43" customFormat="1">
      <c r="A186" s="57" t="s">
        <v>221</v>
      </c>
      <c r="B186" s="57" t="s">
        <v>49</v>
      </c>
      <c r="C186" s="57"/>
      <c r="D186" s="57" t="s">
        <v>745</v>
      </c>
      <c r="E186" s="57"/>
      <c r="F186" s="60">
        <v>93.838999999999999</v>
      </c>
      <c r="G186" s="57" t="s">
        <v>40</v>
      </c>
      <c r="H186" s="57"/>
      <c r="I186" s="57" t="s">
        <v>745</v>
      </c>
      <c r="J186" s="45"/>
      <c r="K186" s="77" t="s">
        <v>227</v>
      </c>
      <c r="L186" s="63"/>
      <c r="M186" s="57"/>
      <c r="N186" s="57"/>
      <c r="O186" s="61"/>
    </row>
    <row r="187" spans="1:15" s="43" customFormat="1">
      <c r="A187" s="57" t="s">
        <v>477</v>
      </c>
      <c r="B187" s="57" t="s">
        <v>49</v>
      </c>
      <c r="C187" s="57"/>
      <c r="D187" s="57" t="s">
        <v>746</v>
      </c>
      <c r="E187" s="57"/>
      <c r="F187" s="60">
        <v>93.397000000000006</v>
      </c>
      <c r="G187" s="57" t="s">
        <v>40</v>
      </c>
      <c r="H187" s="57"/>
      <c r="I187" s="57" t="s">
        <v>746</v>
      </c>
      <c r="J187" s="45"/>
      <c r="K187" s="77" t="s">
        <v>227</v>
      </c>
      <c r="L187" s="63"/>
      <c r="M187" s="57"/>
      <c r="N187" s="57"/>
      <c r="O187" s="61"/>
    </row>
    <row r="188" spans="1:15" s="43" customFormat="1">
      <c r="A188" s="57" t="s">
        <v>477</v>
      </c>
      <c r="B188" s="57" t="s">
        <v>49</v>
      </c>
      <c r="C188" s="57"/>
      <c r="D188" s="57" t="s">
        <v>747</v>
      </c>
      <c r="E188" s="57"/>
      <c r="F188" s="60">
        <v>93.397999999999996</v>
      </c>
      <c r="G188" s="57" t="s">
        <v>40</v>
      </c>
      <c r="H188" s="57"/>
      <c r="I188" s="57" t="s">
        <v>747</v>
      </c>
      <c r="J188" s="45"/>
      <c r="K188" s="77" t="s">
        <v>227</v>
      </c>
      <c r="L188" s="63"/>
      <c r="M188" s="57"/>
      <c r="N188" s="57"/>
      <c r="O188" s="61"/>
    </row>
    <row r="189" spans="1:15" s="43" customFormat="1">
      <c r="A189" s="57" t="s">
        <v>221</v>
      </c>
      <c r="B189" s="57" t="s">
        <v>49</v>
      </c>
      <c r="C189" s="57"/>
      <c r="D189" s="57" t="s">
        <v>748</v>
      </c>
      <c r="E189" s="57"/>
      <c r="F189" s="60">
        <v>93.837000000000003</v>
      </c>
      <c r="G189" s="57" t="s">
        <v>40</v>
      </c>
      <c r="H189" s="57"/>
      <c r="I189" s="57" t="s">
        <v>748</v>
      </c>
      <c r="J189" s="45"/>
      <c r="K189" s="77" t="s">
        <v>227</v>
      </c>
      <c r="L189" s="63"/>
      <c r="M189" s="57"/>
      <c r="N189" s="57"/>
      <c r="O189" s="61"/>
    </row>
    <row r="190" spans="1:15" s="43" customFormat="1">
      <c r="A190" s="57" t="s">
        <v>221</v>
      </c>
      <c r="B190" s="57" t="s">
        <v>49</v>
      </c>
      <c r="C190" s="57"/>
      <c r="D190" s="57" t="s">
        <v>749</v>
      </c>
      <c r="E190" s="57"/>
      <c r="F190" s="60">
        <v>93.156999999999996</v>
      </c>
      <c r="G190" s="57" t="s">
        <v>391</v>
      </c>
      <c r="H190" s="57" t="s">
        <v>8</v>
      </c>
      <c r="I190" s="57" t="s">
        <v>749</v>
      </c>
      <c r="J190" s="45" t="s">
        <v>750</v>
      </c>
      <c r="K190" s="77" t="s">
        <v>227</v>
      </c>
      <c r="L190" s="63" t="s">
        <v>3</v>
      </c>
      <c r="M190" s="57" t="s">
        <v>8</v>
      </c>
      <c r="N190" s="57" t="s">
        <v>3</v>
      </c>
      <c r="O190" s="61"/>
    </row>
    <row r="191" spans="1:15" s="43" customFormat="1">
      <c r="A191" s="58" t="s">
        <v>221</v>
      </c>
      <c r="B191" s="58" t="s">
        <v>49</v>
      </c>
      <c r="C191" s="58"/>
      <c r="D191" s="58" t="s">
        <v>751</v>
      </c>
      <c r="E191" s="58" t="s">
        <v>752</v>
      </c>
      <c r="F191" s="60"/>
      <c r="G191" s="57" t="s">
        <v>250</v>
      </c>
      <c r="H191" s="57" t="s">
        <v>8</v>
      </c>
      <c r="I191" s="58" t="s">
        <v>751</v>
      </c>
      <c r="J191" s="45" t="s">
        <v>252</v>
      </c>
      <c r="K191" s="77" t="s">
        <v>227</v>
      </c>
      <c r="L191" s="63"/>
      <c r="M191" s="57"/>
      <c r="N191" s="57"/>
      <c r="O191" s="61"/>
    </row>
    <row r="192" spans="1:15" s="43" customFormat="1">
      <c r="A192" s="57" t="s">
        <v>221</v>
      </c>
      <c r="B192" s="58" t="s">
        <v>49</v>
      </c>
      <c r="C192" s="57" t="s">
        <v>230</v>
      </c>
      <c r="D192" s="57" t="s">
        <v>753</v>
      </c>
      <c r="E192" s="57"/>
      <c r="F192" s="60">
        <v>93.828999999999994</v>
      </c>
      <c r="G192" s="57" t="s">
        <v>250</v>
      </c>
      <c r="H192" s="57" t="s">
        <v>8</v>
      </c>
      <c r="I192" s="57" t="s">
        <v>751</v>
      </c>
      <c r="J192" s="45" t="s">
        <v>252</v>
      </c>
      <c r="K192" s="77" t="s">
        <v>227</v>
      </c>
      <c r="L192" s="63" t="s">
        <v>3</v>
      </c>
      <c r="M192" s="57" t="s">
        <v>8</v>
      </c>
      <c r="N192" s="57" t="s">
        <v>3</v>
      </c>
      <c r="O192" s="61"/>
    </row>
    <row r="193" spans="1:15" s="43" customFormat="1">
      <c r="A193" s="57"/>
      <c r="B193" s="57" t="s">
        <v>754</v>
      </c>
      <c r="C193" s="57"/>
      <c r="D193" s="57" t="s">
        <v>16</v>
      </c>
      <c r="E193" s="57" t="s">
        <v>17</v>
      </c>
      <c r="F193" s="60">
        <v>19.901</v>
      </c>
      <c r="G193" s="57" t="s">
        <v>755</v>
      </c>
      <c r="H193" s="57"/>
      <c r="I193" s="57" t="s">
        <v>16</v>
      </c>
      <c r="J193" s="45" t="s">
        <v>756</v>
      </c>
      <c r="K193" s="77" t="s">
        <v>227</v>
      </c>
      <c r="L193" s="63">
        <v>43980</v>
      </c>
      <c r="M193" s="57"/>
      <c r="N193" s="57"/>
      <c r="O193" s="61"/>
    </row>
    <row r="194" spans="1:15" s="43" customFormat="1">
      <c r="A194" s="57" t="s">
        <v>221</v>
      </c>
      <c r="B194" s="57" t="s">
        <v>37</v>
      </c>
      <c r="C194" s="57"/>
      <c r="D194" s="57" t="s">
        <v>757</v>
      </c>
      <c r="E194" s="57"/>
      <c r="F194" s="60">
        <v>14.259</v>
      </c>
      <c r="G194" s="57" t="s">
        <v>37</v>
      </c>
      <c r="H194" s="57"/>
      <c r="I194" s="57" t="s">
        <v>757</v>
      </c>
      <c r="J194" s="45" t="s">
        <v>758</v>
      </c>
      <c r="K194" s="77" t="s">
        <v>227</v>
      </c>
      <c r="L194" s="63"/>
      <c r="M194" s="57"/>
      <c r="N194" s="57"/>
      <c r="O194" s="61"/>
    </row>
    <row r="195" spans="1:15" s="43" customFormat="1">
      <c r="A195" s="57" t="s">
        <v>221</v>
      </c>
      <c r="B195" s="57" t="s">
        <v>37</v>
      </c>
      <c r="C195" s="57"/>
      <c r="D195" s="57" t="s">
        <v>759</v>
      </c>
      <c r="E195" s="57"/>
      <c r="F195" s="60">
        <v>14.225</v>
      </c>
      <c r="G195" s="57" t="s">
        <v>37</v>
      </c>
      <c r="H195" s="57"/>
      <c r="I195" s="57" t="s">
        <v>760</v>
      </c>
      <c r="J195" s="45" t="s">
        <v>758</v>
      </c>
      <c r="K195" s="77"/>
      <c r="L195" s="63"/>
      <c r="M195" s="57"/>
      <c r="N195" s="57"/>
      <c r="O195" s="61"/>
    </row>
    <row r="196" spans="1:15" s="43" customFormat="1">
      <c r="A196" s="57"/>
      <c r="B196" s="57" t="s">
        <v>49</v>
      </c>
      <c r="C196" s="57"/>
      <c r="D196" s="57" t="s">
        <v>115</v>
      </c>
      <c r="E196" s="57" t="s">
        <v>761</v>
      </c>
      <c r="F196" s="60" t="s">
        <v>53</v>
      </c>
      <c r="G196" s="57" t="s">
        <v>40</v>
      </c>
      <c r="H196" s="57"/>
      <c r="I196" s="57" t="s">
        <v>115</v>
      </c>
      <c r="J196" s="45" t="s">
        <v>116</v>
      </c>
      <c r="K196" s="77" t="s">
        <v>227</v>
      </c>
      <c r="L196" s="63">
        <v>44166</v>
      </c>
      <c r="M196" s="57"/>
      <c r="N196" s="57"/>
      <c r="O196" s="61"/>
    </row>
    <row r="197" spans="1:15" s="43" customFormat="1">
      <c r="A197" s="57"/>
      <c r="B197" s="57" t="s">
        <v>49</v>
      </c>
      <c r="C197" s="57"/>
      <c r="D197" s="57" t="s">
        <v>18</v>
      </c>
      <c r="E197" s="57" t="s">
        <v>762</v>
      </c>
      <c r="F197" s="60">
        <v>93.225999999999999</v>
      </c>
      <c r="G197" s="57" t="s">
        <v>763</v>
      </c>
      <c r="H197" s="57"/>
      <c r="I197" s="57" t="s">
        <v>18</v>
      </c>
      <c r="J197" s="45" t="s">
        <v>19</v>
      </c>
      <c r="K197" s="77" t="s">
        <v>227</v>
      </c>
      <c r="L197" s="63">
        <v>43982</v>
      </c>
      <c r="M197" s="57"/>
      <c r="N197" s="57"/>
      <c r="O197" s="61"/>
    </row>
    <row r="198" spans="1:15" s="43" customFormat="1">
      <c r="A198" s="57" t="s">
        <v>221</v>
      </c>
      <c r="B198" s="57" t="s">
        <v>740</v>
      </c>
      <c r="C198" s="57"/>
      <c r="D198" s="57" t="s">
        <v>764</v>
      </c>
      <c r="E198" s="57"/>
      <c r="F198" s="60">
        <v>47.07</v>
      </c>
      <c r="G198" s="57" t="s">
        <v>743</v>
      </c>
      <c r="H198" s="57"/>
      <c r="I198" s="57" t="s">
        <v>764</v>
      </c>
      <c r="J198" s="45" t="s">
        <v>744</v>
      </c>
      <c r="K198" s="77" t="s">
        <v>227</v>
      </c>
      <c r="L198" s="63"/>
      <c r="M198" s="57"/>
      <c r="N198" s="57"/>
      <c r="O198" s="61"/>
    </row>
    <row r="199" spans="1:15" s="43" customFormat="1">
      <c r="A199" s="58" t="s">
        <v>221</v>
      </c>
      <c r="B199" s="58" t="s">
        <v>724</v>
      </c>
      <c r="C199" s="58"/>
      <c r="D199" s="58" t="s">
        <v>765</v>
      </c>
      <c r="E199" s="58" t="s">
        <v>766</v>
      </c>
      <c r="F199" s="60">
        <v>15.021000000000001</v>
      </c>
      <c r="G199" s="57" t="s">
        <v>729</v>
      </c>
      <c r="H199" s="57"/>
      <c r="I199" s="57" t="s">
        <v>765</v>
      </c>
      <c r="J199" s="45"/>
      <c r="K199" s="77" t="s">
        <v>227</v>
      </c>
      <c r="L199" s="63"/>
      <c r="M199" s="57"/>
      <c r="N199" s="57"/>
      <c r="O199" s="61"/>
    </row>
    <row r="200" spans="1:15" s="43" customFormat="1">
      <c r="A200" s="57"/>
      <c r="B200" s="57" t="s">
        <v>767</v>
      </c>
      <c r="C200" s="57"/>
      <c r="D200" s="57" t="s">
        <v>768</v>
      </c>
      <c r="E200" s="57"/>
      <c r="F200" s="60">
        <v>10.664</v>
      </c>
      <c r="G200" s="57" t="s">
        <v>769</v>
      </c>
      <c r="H200" s="57"/>
      <c r="I200" s="57" t="s">
        <v>768</v>
      </c>
      <c r="J200" s="45"/>
      <c r="K200" s="77" t="s">
        <v>227</v>
      </c>
      <c r="L200" s="63"/>
      <c r="M200" s="57"/>
      <c r="N200" s="57"/>
      <c r="O200" s="61"/>
    </row>
    <row r="201" spans="1:15" s="43" customFormat="1">
      <c r="A201" s="57"/>
      <c r="B201" s="57" t="s">
        <v>670</v>
      </c>
      <c r="C201" s="57"/>
      <c r="D201" s="57" t="s">
        <v>60</v>
      </c>
      <c r="E201" s="57" t="s">
        <v>62</v>
      </c>
      <c r="F201" s="60">
        <v>16.602</v>
      </c>
      <c r="G201" s="57" t="s">
        <v>770</v>
      </c>
      <c r="H201" s="57"/>
      <c r="I201" s="57" t="s">
        <v>60</v>
      </c>
      <c r="J201" s="45" t="s">
        <v>61</v>
      </c>
      <c r="K201" s="51" t="s">
        <v>227</v>
      </c>
      <c r="L201" s="63">
        <v>44070</v>
      </c>
      <c r="M201" s="57"/>
      <c r="N201" s="57"/>
      <c r="O201" s="61"/>
    </row>
    <row r="202" spans="1:15" s="43" customFormat="1">
      <c r="A202" s="57"/>
      <c r="B202" s="57" t="s">
        <v>49</v>
      </c>
      <c r="C202" s="57"/>
      <c r="D202" s="57" t="s">
        <v>771</v>
      </c>
      <c r="E202" s="57" t="s">
        <v>132</v>
      </c>
      <c r="F202" s="60">
        <v>93.242000000000004</v>
      </c>
      <c r="G202" s="57" t="s">
        <v>40</v>
      </c>
      <c r="H202" s="57"/>
      <c r="I202" s="57" t="s">
        <v>771</v>
      </c>
      <c r="J202" s="91" t="s">
        <v>131</v>
      </c>
      <c r="K202" s="77" t="s">
        <v>227</v>
      </c>
      <c r="L202" s="63">
        <v>44257</v>
      </c>
      <c r="M202" s="57"/>
      <c r="N202" s="57"/>
      <c r="O202" s="61"/>
    </row>
    <row r="203" spans="1:15" s="43" customFormat="1">
      <c r="A203" s="57" t="s">
        <v>221</v>
      </c>
      <c r="B203" s="57" t="s">
        <v>39</v>
      </c>
      <c r="C203" s="57"/>
      <c r="D203" s="57" t="s">
        <v>772</v>
      </c>
      <c r="E203" s="57"/>
      <c r="F203" s="60">
        <v>97.036000000000001</v>
      </c>
      <c r="G203" s="57" t="s">
        <v>294</v>
      </c>
      <c r="H203" s="57"/>
      <c r="I203" s="57" t="s">
        <v>772</v>
      </c>
      <c r="J203" s="45" t="s">
        <v>773</v>
      </c>
      <c r="K203" s="77" t="s">
        <v>227</v>
      </c>
      <c r="L203" s="63"/>
      <c r="M203" s="57"/>
      <c r="N203" s="57" t="s">
        <v>267</v>
      </c>
      <c r="O203" s="61"/>
    </row>
    <row r="204" spans="1:15" s="43" customFormat="1">
      <c r="A204" s="57" t="s">
        <v>221</v>
      </c>
      <c r="B204" s="57" t="s">
        <v>49</v>
      </c>
      <c r="C204" s="57"/>
      <c r="D204" s="57" t="s">
        <v>774</v>
      </c>
      <c r="E204" s="57"/>
      <c r="F204" s="60">
        <v>93.837999999999994</v>
      </c>
      <c r="G204" s="57" t="s">
        <v>40</v>
      </c>
      <c r="H204" s="57"/>
      <c r="I204" s="57" t="s">
        <v>774</v>
      </c>
      <c r="J204" s="45"/>
      <c r="K204" s="77" t="s">
        <v>227</v>
      </c>
      <c r="L204" s="63"/>
      <c r="M204" s="57"/>
      <c r="N204" s="57"/>
      <c r="O204" s="61"/>
    </row>
    <row r="205" spans="1:15" s="43" customFormat="1">
      <c r="A205" s="57"/>
      <c r="B205" s="57" t="s">
        <v>775</v>
      </c>
      <c r="C205" s="57"/>
      <c r="D205" s="57" t="s">
        <v>776</v>
      </c>
      <c r="E205" s="92" t="s">
        <v>20</v>
      </c>
      <c r="F205" s="60">
        <v>19.344999999999999</v>
      </c>
      <c r="G205" s="57" t="s">
        <v>775</v>
      </c>
      <c r="H205" s="57"/>
      <c r="I205" s="57" t="s">
        <v>776</v>
      </c>
      <c r="J205" s="45"/>
      <c r="K205" s="77" t="s">
        <v>227</v>
      </c>
      <c r="L205" s="63">
        <v>43994</v>
      </c>
      <c r="M205" s="57"/>
      <c r="N205" s="57"/>
      <c r="O205" s="61"/>
    </row>
    <row r="206" spans="1:15" s="43" customFormat="1">
      <c r="A206" s="57" t="s">
        <v>221</v>
      </c>
      <c r="B206" s="57" t="s">
        <v>724</v>
      </c>
      <c r="C206" s="57"/>
      <c r="D206" s="57" t="s">
        <v>777</v>
      </c>
      <c r="E206" s="57"/>
      <c r="F206" s="60">
        <v>15.875</v>
      </c>
      <c r="G206" s="57" t="s">
        <v>726</v>
      </c>
      <c r="H206" s="57"/>
      <c r="I206" s="57" t="s">
        <v>777</v>
      </c>
      <c r="J206" s="45"/>
      <c r="K206" s="77" t="s">
        <v>227</v>
      </c>
      <c r="L206" s="63"/>
      <c r="M206" s="57"/>
      <c r="N206" s="57"/>
      <c r="O206" s="61"/>
    </row>
    <row r="207" spans="1:15" s="43" customFormat="1">
      <c r="A207" s="57" t="s">
        <v>221</v>
      </c>
      <c r="B207" s="57" t="s">
        <v>740</v>
      </c>
      <c r="C207" s="57"/>
      <c r="D207" s="57" t="s">
        <v>778</v>
      </c>
      <c r="E207" s="57"/>
      <c r="F207" s="60" t="s">
        <v>779</v>
      </c>
      <c r="G207" s="57" t="s">
        <v>743</v>
      </c>
      <c r="H207" s="57"/>
      <c r="I207" s="57" t="s">
        <v>778</v>
      </c>
      <c r="J207" s="45" t="s">
        <v>744</v>
      </c>
      <c r="K207" s="77" t="s">
        <v>227</v>
      </c>
      <c r="L207" s="63"/>
      <c r="M207" s="57"/>
      <c r="N207" s="57"/>
      <c r="O207" s="61"/>
    </row>
    <row r="208" spans="1:15" s="43" customFormat="1">
      <c r="A208" s="57" t="s">
        <v>221</v>
      </c>
      <c r="B208" s="57" t="s">
        <v>242</v>
      </c>
      <c r="C208" s="57"/>
      <c r="D208" s="57" t="s">
        <v>780</v>
      </c>
      <c r="E208" s="57"/>
      <c r="F208" s="60" t="s">
        <v>781</v>
      </c>
      <c r="G208" s="57" t="s">
        <v>242</v>
      </c>
      <c r="H208" s="57"/>
      <c r="I208" s="57" t="s">
        <v>780</v>
      </c>
      <c r="J208" s="66" t="s">
        <v>782</v>
      </c>
      <c r="K208" s="77" t="s">
        <v>227</v>
      </c>
      <c r="L208" s="63" t="s">
        <v>3</v>
      </c>
      <c r="M208" s="57"/>
      <c r="N208" s="57"/>
      <c r="O208" s="61"/>
    </row>
    <row r="209" spans="1:15" s="43" customFormat="1">
      <c r="A209" s="57" t="s">
        <v>221</v>
      </c>
      <c r="B209" s="57" t="s">
        <v>242</v>
      </c>
      <c r="C209" s="57"/>
      <c r="D209" s="57" t="s">
        <v>783</v>
      </c>
      <c r="E209" s="57"/>
      <c r="F209" s="60">
        <v>84.424999999999997</v>
      </c>
      <c r="G209" s="57" t="s">
        <v>242</v>
      </c>
      <c r="H209" s="57"/>
      <c r="I209" s="57" t="s">
        <v>783</v>
      </c>
      <c r="J209" s="66" t="s">
        <v>784</v>
      </c>
      <c r="K209" s="77" t="s">
        <v>227</v>
      </c>
      <c r="L209" s="63"/>
      <c r="M209" s="57"/>
      <c r="N209" s="57"/>
      <c r="O209" s="61"/>
    </row>
    <row r="210" spans="1:15" s="43" customFormat="1">
      <c r="A210" s="57"/>
      <c r="B210" s="57" t="s">
        <v>49</v>
      </c>
      <c r="C210" s="57"/>
      <c r="D210" s="57" t="s">
        <v>785</v>
      </c>
      <c r="E210" s="57" t="s">
        <v>786</v>
      </c>
      <c r="F210" s="60" t="s">
        <v>53</v>
      </c>
      <c r="G210" s="57" t="s">
        <v>40</v>
      </c>
      <c r="H210" s="57"/>
      <c r="I210" s="57" t="s">
        <v>785</v>
      </c>
      <c r="J210" s="45" t="s">
        <v>54</v>
      </c>
      <c r="K210" s="77" t="s">
        <v>227</v>
      </c>
      <c r="L210" s="63">
        <v>44050</v>
      </c>
      <c r="M210" s="57"/>
      <c r="N210" s="57"/>
      <c r="O210" s="61"/>
    </row>
    <row r="211" spans="1:15" s="43" customFormat="1">
      <c r="A211" s="57"/>
      <c r="B211" s="57" t="s">
        <v>49</v>
      </c>
      <c r="C211" s="57"/>
      <c r="D211" s="57" t="s">
        <v>138</v>
      </c>
      <c r="E211" s="74" t="s">
        <v>140</v>
      </c>
      <c r="F211" s="60">
        <v>93.855000000000004</v>
      </c>
      <c r="G211" s="57" t="s">
        <v>40</v>
      </c>
      <c r="H211" s="57"/>
      <c r="I211" s="57" t="s">
        <v>138</v>
      </c>
      <c r="J211" s="45" t="s">
        <v>139</v>
      </c>
      <c r="K211" s="77" t="s">
        <v>227</v>
      </c>
      <c r="L211" s="63">
        <v>44316</v>
      </c>
      <c r="M211" s="57"/>
      <c r="N211" s="57"/>
      <c r="O211" s="61"/>
    </row>
    <row r="212" spans="1:15" s="43" customFormat="1">
      <c r="A212" s="57"/>
      <c r="B212" s="57" t="s">
        <v>49</v>
      </c>
      <c r="C212" s="57"/>
      <c r="D212" s="74" t="s">
        <v>135</v>
      </c>
      <c r="E212" s="92" t="s">
        <v>137</v>
      </c>
      <c r="F212" s="60">
        <v>93.855000000000004</v>
      </c>
      <c r="G212" s="57" t="s">
        <v>40</v>
      </c>
      <c r="H212" s="57"/>
      <c r="I212" s="57" t="s">
        <v>135</v>
      </c>
      <c r="J212" s="45" t="s">
        <v>136</v>
      </c>
      <c r="K212" s="77" t="s">
        <v>227</v>
      </c>
      <c r="L212" s="63">
        <v>44316</v>
      </c>
      <c r="M212" s="57"/>
      <c r="N212" s="57"/>
      <c r="O212" s="61"/>
    </row>
    <row r="213" spans="1:15" s="43" customFormat="1">
      <c r="A213" s="57"/>
      <c r="B213" s="57" t="s">
        <v>49</v>
      </c>
      <c r="C213" s="57"/>
      <c r="D213" s="57" t="s">
        <v>787</v>
      </c>
      <c r="E213" s="57" t="s">
        <v>788</v>
      </c>
      <c r="F213" s="60" t="s">
        <v>789</v>
      </c>
      <c r="G213" s="57" t="s">
        <v>40</v>
      </c>
      <c r="H213" s="57"/>
      <c r="I213" s="57" t="s">
        <v>790</v>
      </c>
      <c r="J213" s="45" t="s">
        <v>41</v>
      </c>
      <c r="K213" s="77" t="s">
        <v>227</v>
      </c>
      <c r="L213" s="63">
        <v>44034</v>
      </c>
      <c r="M213" s="57"/>
      <c r="N213" s="57"/>
      <c r="O213" s="61"/>
    </row>
    <row r="214" spans="1:15" s="43" customFormat="1">
      <c r="A214" s="57" t="s">
        <v>221</v>
      </c>
      <c r="B214" s="57" t="s">
        <v>740</v>
      </c>
      <c r="C214" s="57"/>
      <c r="D214" s="57" t="s">
        <v>791</v>
      </c>
      <c r="E214" s="57"/>
      <c r="F214" s="60" t="s">
        <v>792</v>
      </c>
      <c r="G214" s="57" t="s">
        <v>743</v>
      </c>
      <c r="H214" s="57"/>
      <c r="I214" s="57" t="s">
        <v>791</v>
      </c>
      <c r="J214" s="45" t="s">
        <v>744</v>
      </c>
      <c r="K214" s="77" t="s">
        <v>227</v>
      </c>
      <c r="L214" s="63"/>
      <c r="M214" s="57"/>
      <c r="N214" s="57"/>
      <c r="O214" s="61"/>
    </row>
    <row r="215" spans="1:15" s="43" customFormat="1">
      <c r="A215" s="58" t="s">
        <v>221</v>
      </c>
      <c r="B215" s="58" t="s">
        <v>670</v>
      </c>
      <c r="C215" s="58" t="s">
        <v>0</v>
      </c>
      <c r="D215" s="58" t="s">
        <v>793</v>
      </c>
      <c r="E215" s="58" t="s">
        <v>672</v>
      </c>
      <c r="F215" s="60">
        <v>16.033999999999999</v>
      </c>
      <c r="G215" s="57" t="s">
        <v>670</v>
      </c>
      <c r="H215" s="57" t="s">
        <v>5</v>
      </c>
      <c r="I215" s="58" t="s">
        <v>793</v>
      </c>
      <c r="J215" s="45" t="s">
        <v>794</v>
      </c>
      <c r="K215" s="77" t="s">
        <v>227</v>
      </c>
      <c r="L215" s="63" t="s">
        <v>3</v>
      </c>
      <c r="M215" s="57" t="s">
        <v>5</v>
      </c>
      <c r="N215" s="57" t="s">
        <v>795</v>
      </c>
      <c r="O215" s="62">
        <v>7385</v>
      </c>
    </row>
    <row r="216" spans="1:15" s="43" customFormat="1">
      <c r="A216" s="57" t="s">
        <v>221</v>
      </c>
      <c r="B216" s="57" t="s">
        <v>37</v>
      </c>
      <c r="C216" s="57"/>
      <c r="D216" s="57" t="s">
        <v>796</v>
      </c>
      <c r="E216" s="57"/>
      <c r="F216" s="60">
        <v>14.401</v>
      </c>
      <c r="G216" s="57" t="s">
        <v>37</v>
      </c>
      <c r="H216" s="57" t="s">
        <v>8</v>
      </c>
      <c r="I216" s="57" t="s">
        <v>796</v>
      </c>
      <c r="J216" s="45" t="s">
        <v>758</v>
      </c>
      <c r="K216" s="77" t="s">
        <v>227</v>
      </c>
      <c r="L216" s="63"/>
      <c r="M216" s="57"/>
      <c r="N216" s="57"/>
      <c r="O216" s="61"/>
    </row>
    <row r="217" spans="1:15" s="43" customFormat="1">
      <c r="A217" s="57" t="s">
        <v>221</v>
      </c>
      <c r="B217" s="57" t="s">
        <v>37</v>
      </c>
      <c r="C217" s="57"/>
      <c r="D217" s="57" t="s">
        <v>38</v>
      </c>
      <c r="E217" s="57" t="s">
        <v>797</v>
      </c>
      <c r="F217" s="60">
        <v>14.416</v>
      </c>
      <c r="G217" s="57" t="s">
        <v>37</v>
      </c>
      <c r="H217" s="57"/>
      <c r="I217" s="57" t="s">
        <v>38</v>
      </c>
      <c r="J217" s="45" t="s">
        <v>798</v>
      </c>
      <c r="K217" s="77" t="s">
        <v>227</v>
      </c>
      <c r="L217" s="63">
        <v>44020</v>
      </c>
      <c r="M217" s="57"/>
      <c r="N217" s="57"/>
      <c r="O217" s="61"/>
    </row>
    <row r="218" spans="1:15" s="43" customFormat="1">
      <c r="A218" s="57" t="s">
        <v>221</v>
      </c>
      <c r="B218" s="57" t="s">
        <v>724</v>
      </c>
      <c r="C218" s="57"/>
      <c r="D218" s="57" t="s">
        <v>799</v>
      </c>
      <c r="E218" s="57"/>
      <c r="F218" s="60">
        <v>15.035</v>
      </c>
      <c r="G218" s="57" t="s">
        <v>726</v>
      </c>
      <c r="H218" s="57"/>
      <c r="I218" s="57" t="s">
        <v>799</v>
      </c>
      <c r="J218" s="45"/>
      <c r="K218" s="77" t="s">
        <v>227</v>
      </c>
      <c r="L218" s="63"/>
      <c r="M218" s="57"/>
      <c r="N218" s="57"/>
      <c r="O218" s="61"/>
    </row>
    <row r="219" spans="1:15" s="43" customFormat="1">
      <c r="A219" s="57" t="s">
        <v>221</v>
      </c>
      <c r="B219" s="57" t="s">
        <v>740</v>
      </c>
      <c r="C219" s="57"/>
      <c r="D219" s="57" t="s">
        <v>800</v>
      </c>
      <c r="E219" s="57"/>
      <c r="F219" s="60">
        <v>47.05</v>
      </c>
      <c r="G219" s="57" t="s">
        <v>743</v>
      </c>
      <c r="H219" s="57"/>
      <c r="I219" s="57" t="s">
        <v>800</v>
      </c>
      <c r="J219" s="45" t="s">
        <v>744</v>
      </c>
      <c r="K219" s="77" t="s">
        <v>227</v>
      </c>
      <c r="L219" s="63"/>
      <c r="M219" s="57"/>
      <c r="N219" s="57"/>
      <c r="O219" s="61"/>
    </row>
    <row r="220" spans="1:15" s="43" customFormat="1">
      <c r="A220" s="58" t="s">
        <v>221</v>
      </c>
      <c r="B220" s="58" t="s">
        <v>801</v>
      </c>
      <c r="C220" s="58"/>
      <c r="D220" s="58" t="s">
        <v>802</v>
      </c>
      <c r="E220" s="58" t="s">
        <v>803</v>
      </c>
      <c r="F220" s="60">
        <v>64.004999999999995</v>
      </c>
      <c r="G220" s="57" t="s">
        <v>804</v>
      </c>
      <c r="H220" s="57"/>
      <c r="I220" s="57" t="s">
        <v>805</v>
      </c>
      <c r="J220" s="45"/>
      <c r="K220" s="77"/>
      <c r="L220" s="63"/>
      <c r="M220" s="57"/>
      <c r="N220" s="57"/>
      <c r="O220" s="61"/>
    </row>
    <row r="221" spans="1:15" s="43" customFormat="1">
      <c r="A221" s="57" t="s">
        <v>477</v>
      </c>
      <c r="B221" s="57" t="s">
        <v>49</v>
      </c>
      <c r="C221" s="57"/>
      <c r="D221" s="57" t="s">
        <v>806</v>
      </c>
      <c r="E221" s="57" t="s">
        <v>807</v>
      </c>
      <c r="F221" s="60">
        <v>93.527000000000001</v>
      </c>
      <c r="G221" s="57" t="s">
        <v>391</v>
      </c>
      <c r="H221" s="57" t="s">
        <v>8</v>
      </c>
      <c r="I221" s="57" t="s">
        <v>806</v>
      </c>
      <c r="J221" s="45" t="s">
        <v>808</v>
      </c>
      <c r="K221" s="77" t="s">
        <v>227</v>
      </c>
      <c r="L221" s="63" t="s">
        <v>12</v>
      </c>
      <c r="M221" s="57" t="s">
        <v>8</v>
      </c>
      <c r="N221" s="57" t="s">
        <v>12</v>
      </c>
      <c r="O221" s="61"/>
    </row>
    <row r="222" spans="1:15" s="43" customFormat="1">
      <c r="A222" s="58" t="s">
        <v>221</v>
      </c>
      <c r="B222" s="57" t="s">
        <v>242</v>
      </c>
      <c r="C222" s="57"/>
      <c r="D222" s="57" t="s">
        <v>809</v>
      </c>
      <c r="E222" s="57" t="s">
        <v>810</v>
      </c>
      <c r="F222" s="57" t="s">
        <v>42</v>
      </c>
      <c r="G222" s="57" t="s">
        <v>242</v>
      </c>
      <c r="H222" s="57"/>
      <c r="I222" s="57" t="s">
        <v>43</v>
      </c>
      <c r="J222" s="45" t="s">
        <v>44</v>
      </c>
      <c r="K222" s="77" t="s">
        <v>227</v>
      </c>
      <c r="L222" s="63">
        <v>44044</v>
      </c>
      <c r="M222" s="57" t="s">
        <v>5</v>
      </c>
      <c r="N222" s="57" t="s">
        <v>267</v>
      </c>
      <c r="O222" s="61"/>
    </row>
    <row r="223" spans="1:15" s="43" customFormat="1">
      <c r="A223" s="57" t="s">
        <v>221</v>
      </c>
      <c r="B223" s="57" t="s">
        <v>724</v>
      </c>
      <c r="C223" s="57"/>
      <c r="D223" s="57" t="s">
        <v>811</v>
      </c>
      <c r="E223" s="57"/>
      <c r="F223" s="60">
        <v>15.032</v>
      </c>
      <c r="G223" s="57" t="s">
        <v>726</v>
      </c>
      <c r="H223" s="57"/>
      <c r="I223" s="57" t="s">
        <v>811</v>
      </c>
      <c r="J223" s="45"/>
      <c r="K223" s="77" t="s">
        <v>227</v>
      </c>
      <c r="L223" s="63"/>
      <c r="M223" s="57"/>
      <c r="N223" s="57"/>
      <c r="O223" s="61"/>
    </row>
    <row r="224" spans="1:15" s="43" customFormat="1">
      <c r="A224" s="57" t="s">
        <v>221</v>
      </c>
      <c r="B224" s="57" t="s">
        <v>724</v>
      </c>
      <c r="C224" s="57"/>
      <c r="D224" s="57" t="s">
        <v>812</v>
      </c>
      <c r="E224" s="57"/>
      <c r="F224" s="60">
        <v>15.114000000000001</v>
      </c>
      <c r="G224" s="57" t="s">
        <v>726</v>
      </c>
      <c r="H224" s="57"/>
      <c r="I224" s="57" t="s">
        <v>812</v>
      </c>
      <c r="J224" s="45"/>
      <c r="K224" s="77" t="s">
        <v>227</v>
      </c>
      <c r="L224" s="63"/>
      <c r="M224" s="57"/>
      <c r="N224" s="57"/>
      <c r="O224" s="61"/>
    </row>
    <row r="225" spans="1:16" s="43" customFormat="1">
      <c r="A225" s="57" t="s">
        <v>221</v>
      </c>
      <c r="B225" s="57" t="s">
        <v>724</v>
      </c>
      <c r="C225" s="57"/>
      <c r="D225" s="57" t="s">
        <v>813</v>
      </c>
      <c r="E225" s="57"/>
      <c r="F225" s="60">
        <v>15.108000000000001</v>
      </c>
      <c r="G225" s="57" t="s">
        <v>726</v>
      </c>
      <c r="H225" s="57"/>
      <c r="I225" s="57" t="s">
        <v>813</v>
      </c>
      <c r="J225" s="45"/>
      <c r="K225" s="77" t="s">
        <v>227</v>
      </c>
      <c r="L225" s="63"/>
      <c r="M225" s="57"/>
      <c r="N225" s="57"/>
      <c r="O225" s="61"/>
    </row>
    <row r="226" spans="1:16" s="43" customFormat="1">
      <c r="A226" s="57" t="s">
        <v>221</v>
      </c>
      <c r="B226" s="57" t="s">
        <v>724</v>
      </c>
      <c r="C226" s="57"/>
      <c r="D226" s="57" t="s">
        <v>814</v>
      </c>
      <c r="E226" s="57"/>
      <c r="F226" s="60">
        <v>15.058</v>
      </c>
      <c r="G226" s="57" t="s">
        <v>726</v>
      </c>
      <c r="H226" s="57"/>
      <c r="I226" s="57" t="s">
        <v>814</v>
      </c>
      <c r="J226" s="45"/>
      <c r="K226" s="77" t="s">
        <v>227</v>
      </c>
      <c r="L226" s="63"/>
      <c r="M226" s="57"/>
      <c r="N226" s="57"/>
      <c r="O226" s="61"/>
    </row>
    <row r="227" spans="1:16" s="43" customFormat="1">
      <c r="A227" s="57" t="s">
        <v>221</v>
      </c>
      <c r="B227" s="57" t="s">
        <v>724</v>
      </c>
      <c r="C227" s="57"/>
      <c r="D227" s="57" t="s">
        <v>815</v>
      </c>
      <c r="E227" s="57"/>
      <c r="F227" s="60">
        <v>15.023999999999999</v>
      </c>
      <c r="G227" s="57" t="s">
        <v>726</v>
      </c>
      <c r="H227" s="57"/>
      <c r="I227" s="57" t="s">
        <v>815</v>
      </c>
      <c r="J227" s="45"/>
      <c r="K227" s="77" t="s">
        <v>227</v>
      </c>
      <c r="L227" s="63"/>
      <c r="M227" s="57"/>
      <c r="N227" s="57"/>
      <c r="O227" s="61"/>
    </row>
    <row r="228" spans="1:16" s="43" customFormat="1">
      <c r="A228" s="57" t="s">
        <v>221</v>
      </c>
      <c r="B228" s="57" t="s">
        <v>724</v>
      </c>
      <c r="C228" s="57"/>
      <c r="D228" s="57" t="s">
        <v>816</v>
      </c>
      <c r="E228" s="57"/>
      <c r="F228" s="60">
        <v>15.113</v>
      </c>
      <c r="G228" s="57" t="s">
        <v>726</v>
      </c>
      <c r="H228" s="57"/>
      <c r="I228" s="57" t="s">
        <v>816</v>
      </c>
      <c r="J228" s="45"/>
      <c r="K228" s="77" t="s">
        <v>227</v>
      </c>
      <c r="L228" s="63"/>
      <c r="M228" s="57"/>
      <c r="N228" s="57"/>
      <c r="O228" s="61"/>
    </row>
    <row r="229" spans="1:16" s="43" customFormat="1">
      <c r="A229" s="57" t="s">
        <v>221</v>
      </c>
      <c r="B229" s="57" t="s">
        <v>724</v>
      </c>
      <c r="C229" s="57"/>
      <c r="D229" s="57" t="s">
        <v>817</v>
      </c>
      <c r="E229" s="57"/>
      <c r="F229" s="60">
        <v>15.06</v>
      </c>
      <c r="G229" s="57" t="s">
        <v>726</v>
      </c>
      <c r="H229" s="57"/>
      <c r="I229" s="57" t="s">
        <v>818</v>
      </c>
      <c r="J229" s="45"/>
      <c r="K229" s="77" t="s">
        <v>227</v>
      </c>
      <c r="L229" s="63"/>
      <c r="M229" s="57"/>
      <c r="N229" s="57"/>
      <c r="O229" s="61"/>
    </row>
    <row r="230" spans="1:16" s="43" customFormat="1">
      <c r="A230" s="57" t="s">
        <v>221</v>
      </c>
      <c r="B230" s="57" t="s">
        <v>740</v>
      </c>
      <c r="C230" s="57"/>
      <c r="D230" s="57" t="s">
        <v>819</v>
      </c>
      <c r="E230" s="57"/>
      <c r="F230" s="60" t="s">
        <v>820</v>
      </c>
      <c r="G230" s="57" t="s">
        <v>743</v>
      </c>
      <c r="H230" s="57"/>
      <c r="I230" s="57" t="s">
        <v>819</v>
      </c>
      <c r="J230" s="45" t="s">
        <v>744</v>
      </c>
      <c r="K230" s="77" t="s">
        <v>227</v>
      </c>
      <c r="L230" s="63"/>
      <c r="M230" s="57"/>
      <c r="N230" s="57"/>
      <c r="O230" s="61"/>
    </row>
    <row r="231" spans="1:16" s="43" customFormat="1">
      <c r="A231" s="57"/>
      <c r="B231" s="57" t="s">
        <v>49</v>
      </c>
      <c r="C231" s="57"/>
      <c r="D231" s="57" t="s">
        <v>821</v>
      </c>
      <c r="E231" s="57" t="s">
        <v>822</v>
      </c>
      <c r="F231" s="60">
        <v>93.072000000000003</v>
      </c>
      <c r="G231" s="57" t="s">
        <v>67</v>
      </c>
      <c r="H231" s="57"/>
      <c r="I231" s="57" t="s">
        <v>821</v>
      </c>
      <c r="J231" s="45" t="s">
        <v>68</v>
      </c>
      <c r="K231" s="77" t="s">
        <v>4</v>
      </c>
      <c r="L231" s="63">
        <v>44077</v>
      </c>
      <c r="M231" s="57"/>
      <c r="N231" s="57"/>
      <c r="O231" s="61"/>
    </row>
    <row r="232" spans="1:16" s="43" customFormat="1">
      <c r="A232" s="57"/>
      <c r="B232" s="57" t="s">
        <v>49</v>
      </c>
      <c r="C232" s="57"/>
      <c r="D232" s="57" t="s">
        <v>141</v>
      </c>
      <c r="E232" s="57" t="s">
        <v>143</v>
      </c>
      <c r="F232" s="60">
        <v>93.885000000000005</v>
      </c>
      <c r="G232" s="57" t="s">
        <v>40</v>
      </c>
      <c r="H232" s="57"/>
      <c r="I232" s="57" t="s">
        <v>141</v>
      </c>
      <c r="J232" s="45" t="s">
        <v>142</v>
      </c>
      <c r="K232" s="77" t="s">
        <v>227</v>
      </c>
      <c r="L232" s="63"/>
      <c r="M232" s="57"/>
      <c r="N232" s="57"/>
      <c r="O232" s="61"/>
    </row>
    <row r="233" spans="1:16" s="43" customFormat="1">
      <c r="A233" s="57" t="s">
        <v>221</v>
      </c>
      <c r="B233" s="57" t="s">
        <v>49</v>
      </c>
      <c r="C233" s="57"/>
      <c r="D233" s="57" t="s">
        <v>823</v>
      </c>
      <c r="E233" s="57"/>
      <c r="F233" s="60">
        <v>93.11</v>
      </c>
      <c r="G233" s="57" t="s">
        <v>391</v>
      </c>
      <c r="H233" s="57"/>
      <c r="I233" s="57" t="s">
        <v>823</v>
      </c>
      <c r="J233" s="66" t="s">
        <v>824</v>
      </c>
      <c r="K233" s="77" t="s">
        <v>227</v>
      </c>
      <c r="L233" s="63"/>
      <c r="M233" s="57"/>
      <c r="N233" s="57"/>
      <c r="O233" s="61"/>
    </row>
    <row r="234" spans="1:16" s="43" customFormat="1">
      <c r="A234" s="57" t="s">
        <v>221</v>
      </c>
      <c r="B234" s="57" t="s">
        <v>740</v>
      </c>
      <c r="C234" s="57"/>
      <c r="D234" s="57" t="s">
        <v>825</v>
      </c>
      <c r="E234" s="57"/>
      <c r="F234" s="60" t="s">
        <v>826</v>
      </c>
      <c r="G234" s="57" t="s">
        <v>743</v>
      </c>
      <c r="H234" s="57"/>
      <c r="I234" s="57" t="s">
        <v>825</v>
      </c>
      <c r="J234" s="45" t="s">
        <v>744</v>
      </c>
      <c r="K234" s="77" t="s">
        <v>227</v>
      </c>
      <c r="L234" s="63"/>
      <c r="M234" s="57"/>
      <c r="N234" s="57"/>
      <c r="O234" s="61"/>
    </row>
    <row r="235" spans="1:16" s="43" customFormat="1">
      <c r="A235" s="57"/>
      <c r="B235" s="57" t="s">
        <v>49</v>
      </c>
      <c r="C235" s="57"/>
      <c r="D235" s="57" t="s">
        <v>117</v>
      </c>
      <c r="E235" s="57" t="s">
        <v>119</v>
      </c>
      <c r="F235" s="60">
        <v>93.846999999999994</v>
      </c>
      <c r="G235" s="57" t="s">
        <v>40</v>
      </c>
      <c r="H235" s="57"/>
      <c r="I235" s="57" t="s">
        <v>117</v>
      </c>
      <c r="J235" s="45" t="s">
        <v>118</v>
      </c>
      <c r="K235" s="77" t="s">
        <v>227</v>
      </c>
      <c r="L235" s="63">
        <v>44181</v>
      </c>
      <c r="M235" s="57"/>
      <c r="N235" s="57"/>
      <c r="O235" s="61"/>
    </row>
    <row r="236" spans="1:16" s="43" customFormat="1">
      <c r="A236" s="57" t="s">
        <v>221</v>
      </c>
      <c r="B236" s="57" t="s">
        <v>49</v>
      </c>
      <c r="C236" s="57"/>
      <c r="D236" s="57" t="s">
        <v>827</v>
      </c>
      <c r="E236" s="57"/>
      <c r="F236" s="60">
        <v>93.879000000000005</v>
      </c>
      <c r="G236" s="57" t="s">
        <v>40</v>
      </c>
      <c r="H236" s="57"/>
      <c r="I236" s="57" t="s">
        <v>827</v>
      </c>
      <c r="J236" s="45"/>
      <c r="K236" s="77" t="s">
        <v>227</v>
      </c>
      <c r="L236" s="63"/>
      <c r="M236" s="57"/>
      <c r="N236" s="57"/>
      <c r="O236" s="61"/>
      <c r="P236" s="43" t="str">
        <f>CLEAN(O236)</f>
        <v/>
      </c>
    </row>
    <row r="237" spans="1:16" s="121" customFormat="1">
      <c r="A237" s="57" t="s">
        <v>221</v>
      </c>
      <c r="B237" s="57" t="s">
        <v>37</v>
      </c>
      <c r="C237" s="57"/>
      <c r="D237" s="57" t="s">
        <v>828</v>
      </c>
      <c r="E237" s="57"/>
      <c r="F237" s="60">
        <v>14.191000000000001</v>
      </c>
      <c r="G237" s="57"/>
      <c r="H237" s="57"/>
      <c r="I237" s="57" t="s">
        <v>828</v>
      </c>
      <c r="J237" s="45" t="s">
        <v>758</v>
      </c>
      <c r="K237" s="77"/>
      <c r="L237" s="63"/>
      <c r="M237" s="57"/>
      <c r="N237" s="57"/>
      <c r="O237" s="61"/>
    </row>
    <row r="238" spans="1:16" s="121" customFormat="1">
      <c r="A238" s="57" t="s">
        <v>221</v>
      </c>
      <c r="B238" s="79" t="s">
        <v>829</v>
      </c>
      <c r="C238" s="79"/>
      <c r="D238" s="79" t="s">
        <v>830</v>
      </c>
      <c r="E238" s="79"/>
      <c r="F238" s="93" t="s">
        <v>831</v>
      </c>
      <c r="G238" s="79" t="s">
        <v>829</v>
      </c>
      <c r="H238" s="79"/>
      <c r="I238" s="57" t="s">
        <v>830</v>
      </c>
      <c r="J238" s="66" t="s">
        <v>832</v>
      </c>
      <c r="K238" s="77" t="s">
        <v>227</v>
      </c>
      <c r="L238" s="95"/>
      <c r="M238" s="79"/>
      <c r="N238" s="79"/>
      <c r="O238" s="61"/>
    </row>
    <row r="239" spans="1:16" s="43" customFormat="1">
      <c r="A239" s="57" t="s">
        <v>221</v>
      </c>
      <c r="B239" s="57" t="s">
        <v>49</v>
      </c>
      <c r="C239" s="57"/>
      <c r="D239" s="57" t="s">
        <v>833</v>
      </c>
      <c r="E239" s="57"/>
      <c r="F239" s="60">
        <v>93.35</v>
      </c>
      <c r="G239" s="57" t="s">
        <v>40</v>
      </c>
      <c r="H239" s="57"/>
      <c r="I239" s="57" t="s">
        <v>833</v>
      </c>
      <c r="J239" s="45"/>
      <c r="K239" s="77" t="s">
        <v>227</v>
      </c>
      <c r="L239" s="63"/>
      <c r="M239" s="57"/>
      <c r="N239" s="57"/>
      <c r="O239" s="61"/>
    </row>
    <row r="240" spans="1:16" s="43" customFormat="1">
      <c r="A240" s="57"/>
      <c r="B240" s="57" t="s">
        <v>49</v>
      </c>
      <c r="C240" s="57"/>
      <c r="D240" s="57" t="s">
        <v>9</v>
      </c>
      <c r="E240" s="57" t="s">
        <v>11</v>
      </c>
      <c r="F240" s="60">
        <v>93.137</v>
      </c>
      <c r="G240" s="57" t="s">
        <v>693</v>
      </c>
      <c r="H240" s="57"/>
      <c r="I240" s="57" t="s">
        <v>9</v>
      </c>
      <c r="J240" s="45" t="s">
        <v>10</v>
      </c>
      <c r="K240" s="77" t="s">
        <v>227</v>
      </c>
      <c r="L240" s="63">
        <v>43962</v>
      </c>
      <c r="M240" s="57"/>
      <c r="N240" s="57"/>
      <c r="O240" s="61"/>
    </row>
    <row r="241" spans="1:15" s="43" customFormat="1">
      <c r="A241" s="57" t="s">
        <v>221</v>
      </c>
      <c r="B241" s="57" t="s">
        <v>834</v>
      </c>
      <c r="C241" s="57"/>
      <c r="D241" s="57" t="s">
        <v>835</v>
      </c>
      <c r="E241" s="57"/>
      <c r="F241" s="60">
        <v>20.315000000000001</v>
      </c>
      <c r="G241" s="57" t="s">
        <v>834</v>
      </c>
      <c r="H241" s="57"/>
      <c r="I241" s="57" t="s">
        <v>835</v>
      </c>
      <c r="J241" s="45" t="s">
        <v>836</v>
      </c>
      <c r="K241" s="77" t="s">
        <v>227</v>
      </c>
      <c r="L241" s="63"/>
      <c r="M241" s="57"/>
      <c r="N241" s="57"/>
      <c r="O241" s="61"/>
    </row>
    <row r="242" spans="1:15" s="43" customFormat="1">
      <c r="A242" s="57" t="s">
        <v>221</v>
      </c>
      <c r="B242" s="57" t="s">
        <v>49</v>
      </c>
      <c r="C242" s="57"/>
      <c r="D242" s="57" t="s">
        <v>700</v>
      </c>
      <c r="E242" s="57"/>
      <c r="F242" s="60">
        <v>93.144999999999996</v>
      </c>
      <c r="G242" s="57" t="s">
        <v>391</v>
      </c>
      <c r="H242" s="57"/>
      <c r="I242" s="57" t="s">
        <v>700</v>
      </c>
      <c r="J242" s="66" t="s">
        <v>838</v>
      </c>
      <c r="K242" s="77" t="s">
        <v>227</v>
      </c>
      <c r="L242" s="63"/>
      <c r="M242" s="57"/>
      <c r="N242" s="57"/>
      <c r="O242" s="61"/>
    </row>
    <row r="243" spans="1:15" s="43" customFormat="1">
      <c r="A243" s="79"/>
      <c r="B243" s="79" t="s">
        <v>49</v>
      </c>
      <c r="C243" s="79"/>
      <c r="D243" s="79" t="s">
        <v>133</v>
      </c>
      <c r="E243" s="79" t="s">
        <v>839</v>
      </c>
      <c r="F243" s="93">
        <v>93.866</v>
      </c>
      <c r="G243" s="79" t="s">
        <v>40</v>
      </c>
      <c r="H243" s="79"/>
      <c r="I243" s="57" t="s">
        <v>133</v>
      </c>
      <c r="J243" s="45" t="s">
        <v>134</v>
      </c>
      <c r="K243" s="77" t="s">
        <v>227</v>
      </c>
      <c r="L243" s="95">
        <v>44264</v>
      </c>
      <c r="M243" s="79"/>
      <c r="N243" s="79"/>
      <c r="O243" s="94"/>
    </row>
    <row r="244" spans="1:15" s="43" customFormat="1">
      <c r="A244" s="79" t="s">
        <v>229</v>
      </c>
      <c r="B244" s="79" t="s">
        <v>49</v>
      </c>
      <c r="C244" s="79"/>
      <c r="D244" s="79" t="s">
        <v>840</v>
      </c>
      <c r="E244" s="79"/>
      <c r="F244" s="93">
        <v>93.141999999999996</v>
      </c>
      <c r="G244" s="79" t="s">
        <v>40</v>
      </c>
      <c r="H244" s="79"/>
      <c r="I244" s="57" t="s">
        <v>840</v>
      </c>
      <c r="J244" s="45"/>
      <c r="K244" s="77" t="s">
        <v>227</v>
      </c>
      <c r="L244" s="95"/>
      <c r="M244" s="79"/>
      <c r="N244" s="79"/>
      <c r="O244" s="94"/>
    </row>
    <row r="245" spans="1:15" s="43" customFormat="1">
      <c r="A245" s="79" t="s">
        <v>221</v>
      </c>
      <c r="B245" s="79" t="s">
        <v>49</v>
      </c>
      <c r="C245" s="79"/>
      <c r="D245" s="79" t="s">
        <v>841</v>
      </c>
      <c r="E245" s="79" t="s">
        <v>842</v>
      </c>
      <c r="F245" s="93">
        <v>93.31</v>
      </c>
      <c r="G245" s="79" t="s">
        <v>40</v>
      </c>
      <c r="H245" s="79"/>
      <c r="I245" s="57" t="s">
        <v>98</v>
      </c>
      <c r="J245" s="45" t="s">
        <v>99</v>
      </c>
      <c r="K245" s="77" t="s">
        <v>227</v>
      </c>
      <c r="L245" s="95">
        <v>44104</v>
      </c>
      <c r="M245" s="79"/>
      <c r="N245" s="79"/>
      <c r="O245" s="94"/>
    </row>
    <row r="246" spans="1:15" s="43" customFormat="1">
      <c r="A246" s="57"/>
      <c r="B246" s="57" t="s">
        <v>49</v>
      </c>
      <c r="C246" s="57"/>
      <c r="D246" s="74" t="s">
        <v>25</v>
      </c>
      <c r="E246" s="92" t="s">
        <v>843</v>
      </c>
      <c r="F246" s="60">
        <v>93.225999999999999</v>
      </c>
      <c r="G246" s="57" t="s">
        <v>763</v>
      </c>
      <c r="H246" s="57"/>
      <c r="I246" s="74" t="s">
        <v>25</v>
      </c>
      <c r="J246" s="45" t="s">
        <v>26</v>
      </c>
      <c r="K246" s="77" t="s">
        <v>227</v>
      </c>
      <c r="L246" s="63">
        <v>43997</v>
      </c>
      <c r="M246" s="57"/>
      <c r="N246" s="57"/>
      <c r="O246" s="61"/>
    </row>
    <row r="247" spans="1:15" s="43" customFormat="1">
      <c r="A247" s="57" t="s">
        <v>221</v>
      </c>
      <c r="B247" s="57" t="s">
        <v>349</v>
      </c>
      <c r="C247" s="57"/>
      <c r="D247" s="57" t="s">
        <v>844</v>
      </c>
      <c r="E247" s="57"/>
      <c r="F247" s="60">
        <v>59.073999999999998</v>
      </c>
      <c r="G247" s="57" t="s">
        <v>349</v>
      </c>
      <c r="H247" s="57"/>
      <c r="I247" s="57" t="s">
        <v>844</v>
      </c>
      <c r="J247" s="45"/>
      <c r="K247" s="77"/>
      <c r="L247" s="63"/>
      <c r="M247" s="57"/>
      <c r="N247" s="57"/>
      <c r="O247" s="61"/>
    </row>
    <row r="248" spans="1:15" s="43" customFormat="1">
      <c r="A248" s="57" t="s">
        <v>221</v>
      </c>
      <c r="B248" s="57" t="s">
        <v>740</v>
      </c>
      <c r="C248" s="57"/>
      <c r="D248" s="57" t="s">
        <v>845</v>
      </c>
      <c r="E248" s="57"/>
      <c r="F248" s="60" t="s">
        <v>846</v>
      </c>
      <c r="G248" s="57" t="s">
        <v>743</v>
      </c>
      <c r="H248" s="57"/>
      <c r="I248" s="57" t="s">
        <v>845</v>
      </c>
      <c r="J248" s="45" t="s">
        <v>744</v>
      </c>
      <c r="K248" s="77" t="s">
        <v>227</v>
      </c>
      <c r="L248" s="63"/>
      <c r="M248" s="57"/>
      <c r="N248" s="57"/>
      <c r="O248" s="61"/>
    </row>
    <row r="249" spans="1:15" s="43" customFormat="1">
      <c r="A249" s="57" t="s">
        <v>221</v>
      </c>
      <c r="B249" s="57" t="s">
        <v>37</v>
      </c>
      <c r="C249" s="57"/>
      <c r="D249" s="57" t="s">
        <v>847</v>
      </c>
      <c r="E249" s="57"/>
      <c r="F249" s="60">
        <v>14.867000000000001</v>
      </c>
      <c r="G249" s="57" t="s">
        <v>37</v>
      </c>
      <c r="H249" s="57"/>
      <c r="I249" s="57" t="s">
        <v>848</v>
      </c>
      <c r="J249" s="66" t="s">
        <v>849</v>
      </c>
      <c r="K249" s="77" t="s">
        <v>227</v>
      </c>
      <c r="L249" s="63"/>
      <c r="M249" s="57"/>
      <c r="N249" s="57"/>
      <c r="O249" s="61"/>
    </row>
    <row r="250" spans="1:15" s="43" customFormat="1">
      <c r="A250" s="57"/>
      <c r="B250" s="57" t="s">
        <v>49</v>
      </c>
      <c r="C250" s="57"/>
      <c r="D250" s="57" t="s">
        <v>27</v>
      </c>
      <c r="E250" s="57" t="s">
        <v>850</v>
      </c>
      <c r="F250" s="60">
        <v>93.161000000000001</v>
      </c>
      <c r="G250" s="57" t="s">
        <v>232</v>
      </c>
      <c r="H250" s="57"/>
      <c r="I250" s="57" t="s">
        <v>27</v>
      </c>
      <c r="J250" s="45" t="s">
        <v>28</v>
      </c>
      <c r="K250" s="77" t="s">
        <v>227</v>
      </c>
      <c r="L250" s="63">
        <v>43999</v>
      </c>
      <c r="M250" s="57"/>
      <c r="N250" s="57"/>
      <c r="O250" s="61"/>
    </row>
    <row r="251" spans="1:15" s="43" customFormat="1">
      <c r="A251" s="58" t="s">
        <v>221</v>
      </c>
      <c r="B251" s="58" t="s">
        <v>49</v>
      </c>
      <c r="C251" s="58"/>
      <c r="D251" s="58" t="s">
        <v>851</v>
      </c>
      <c r="E251" s="58" t="s">
        <v>852</v>
      </c>
      <c r="F251" s="60">
        <v>93.253</v>
      </c>
      <c r="G251" s="57" t="s">
        <v>391</v>
      </c>
      <c r="H251" s="57" t="s">
        <v>8</v>
      </c>
      <c r="I251" s="57" t="s">
        <v>853</v>
      </c>
      <c r="J251" s="45" t="s">
        <v>854</v>
      </c>
      <c r="K251" s="77" t="s">
        <v>227</v>
      </c>
      <c r="L251" s="63" t="s">
        <v>3</v>
      </c>
      <c r="M251" s="57" t="s">
        <v>8</v>
      </c>
      <c r="N251" s="57" t="s">
        <v>3</v>
      </c>
      <c r="O251" s="61"/>
    </row>
    <row r="252" spans="1:15" s="43" customFormat="1">
      <c r="A252" s="57" t="s">
        <v>221</v>
      </c>
      <c r="B252" s="57" t="s">
        <v>740</v>
      </c>
      <c r="C252" s="57"/>
      <c r="D252" s="57" t="s">
        <v>855</v>
      </c>
      <c r="E252" s="57"/>
      <c r="F252" s="60" t="s">
        <v>856</v>
      </c>
      <c r="G252" s="57" t="s">
        <v>743</v>
      </c>
      <c r="H252" s="57"/>
      <c r="I252" s="57" t="s">
        <v>855</v>
      </c>
      <c r="J252" s="45" t="s">
        <v>744</v>
      </c>
      <c r="K252" s="77" t="s">
        <v>227</v>
      </c>
      <c r="L252" s="63"/>
      <c r="M252" s="57"/>
      <c r="N252" s="57"/>
      <c r="O252" s="61"/>
    </row>
    <row r="253" spans="1:15" s="43" customFormat="1">
      <c r="A253" s="79" t="s">
        <v>221</v>
      </c>
      <c r="B253" s="79" t="s">
        <v>37</v>
      </c>
      <c r="C253" s="79"/>
      <c r="D253" s="79" t="s">
        <v>857</v>
      </c>
      <c r="E253" s="79"/>
      <c r="F253" s="93">
        <v>14.326000000000001</v>
      </c>
      <c r="G253" s="79" t="s">
        <v>37</v>
      </c>
      <c r="H253" s="79"/>
      <c r="I253" s="57" t="s">
        <v>857</v>
      </c>
      <c r="J253" s="45" t="s">
        <v>758</v>
      </c>
      <c r="K253" s="77" t="s">
        <v>227</v>
      </c>
      <c r="L253" s="95"/>
      <c r="M253" s="79"/>
      <c r="N253" s="79"/>
      <c r="O253" s="94"/>
    </row>
    <row r="254" spans="1:15" s="43" customFormat="1">
      <c r="A254" s="57" t="s">
        <v>221</v>
      </c>
      <c r="B254" s="57" t="s">
        <v>222</v>
      </c>
      <c r="C254" s="57"/>
      <c r="D254" s="57" t="s">
        <v>858</v>
      </c>
      <c r="E254" s="57"/>
      <c r="F254" s="60">
        <v>45.161000000000001</v>
      </c>
      <c r="G254" s="57" t="s">
        <v>225</v>
      </c>
      <c r="H254" s="57"/>
      <c r="I254" s="57" t="s">
        <v>858</v>
      </c>
      <c r="J254" s="66" t="s">
        <v>226</v>
      </c>
      <c r="K254" s="77" t="s">
        <v>227</v>
      </c>
      <c r="L254" s="63"/>
      <c r="M254" s="57"/>
      <c r="N254" s="57"/>
      <c r="O254" s="61"/>
    </row>
    <row r="255" spans="1:15" s="43" customFormat="1">
      <c r="A255" s="57" t="s">
        <v>221</v>
      </c>
      <c r="B255" s="57" t="s">
        <v>222</v>
      </c>
      <c r="C255" s="57"/>
      <c r="D255" s="57" t="s">
        <v>859</v>
      </c>
      <c r="E255" s="57"/>
      <c r="F255" s="60">
        <v>14.148999999999999</v>
      </c>
      <c r="G255" s="57" t="s">
        <v>225</v>
      </c>
      <c r="H255" s="57"/>
      <c r="I255" s="57" t="s">
        <v>859</v>
      </c>
      <c r="J255" s="66" t="s">
        <v>226</v>
      </c>
      <c r="K255" s="77" t="s">
        <v>227</v>
      </c>
      <c r="L255" s="63"/>
      <c r="M255" s="57"/>
      <c r="N255" s="57"/>
      <c r="O255" s="61"/>
    </row>
    <row r="256" spans="1:15" s="43" customFormat="1">
      <c r="A256" s="57" t="s">
        <v>221</v>
      </c>
      <c r="B256" s="57" t="s">
        <v>222</v>
      </c>
      <c r="C256" s="57"/>
      <c r="D256" s="57" t="s">
        <v>860</v>
      </c>
      <c r="E256" s="57"/>
      <c r="F256" s="60">
        <v>45.168999999999997</v>
      </c>
      <c r="G256" s="57" t="s">
        <v>225</v>
      </c>
      <c r="H256" s="57"/>
      <c r="I256" s="57" t="s">
        <v>860</v>
      </c>
      <c r="J256" s="66" t="s">
        <v>226</v>
      </c>
      <c r="K256" s="77" t="s">
        <v>227</v>
      </c>
      <c r="L256" s="63"/>
      <c r="M256" s="57"/>
      <c r="N256" s="57"/>
      <c r="O256" s="61"/>
    </row>
    <row r="257" spans="1:15" s="43" customFormat="1">
      <c r="A257" s="57" t="s">
        <v>221</v>
      </c>
      <c r="B257" s="57" t="s">
        <v>222</v>
      </c>
      <c r="C257" s="57"/>
      <c r="D257" s="57" t="s">
        <v>861</v>
      </c>
      <c r="E257" s="57"/>
      <c r="F257" s="60">
        <v>45.161999999999999</v>
      </c>
      <c r="G257" s="57" t="s">
        <v>225</v>
      </c>
      <c r="H257" s="57"/>
      <c r="I257" s="57" t="s">
        <v>861</v>
      </c>
      <c r="J257" s="66" t="s">
        <v>226</v>
      </c>
      <c r="K257" s="77" t="s">
        <v>227</v>
      </c>
      <c r="L257" s="63"/>
      <c r="M257" s="57"/>
      <c r="N257" s="57"/>
      <c r="O257" s="61"/>
    </row>
    <row r="258" spans="1:15" s="43" customFormat="1">
      <c r="A258" s="57"/>
      <c r="B258" s="57" t="s">
        <v>46</v>
      </c>
      <c r="C258" s="57"/>
      <c r="D258" s="57" t="s">
        <v>862</v>
      </c>
      <c r="E258" s="74" t="s">
        <v>863</v>
      </c>
      <c r="F258" s="60">
        <v>10.516</v>
      </c>
      <c r="G258" s="57" t="s">
        <v>864</v>
      </c>
      <c r="H258" s="57"/>
      <c r="I258" s="57" t="s">
        <v>862</v>
      </c>
      <c r="J258" s="45" t="s">
        <v>36</v>
      </c>
      <c r="K258" s="77" t="s">
        <v>227</v>
      </c>
      <c r="L258" s="63">
        <v>44013</v>
      </c>
      <c r="M258" s="57"/>
      <c r="N258" s="57"/>
      <c r="O258" s="61"/>
    </row>
    <row r="259" spans="1:15" s="43" customFormat="1">
      <c r="A259" s="57" t="s">
        <v>221</v>
      </c>
      <c r="B259" s="57" t="s">
        <v>49</v>
      </c>
      <c r="C259" s="57"/>
      <c r="D259" s="57" t="s">
        <v>865</v>
      </c>
      <c r="E259" s="57"/>
      <c r="F259" s="60" t="s">
        <v>866</v>
      </c>
      <c r="G259" s="57" t="s">
        <v>391</v>
      </c>
      <c r="H259" s="57" t="s">
        <v>3</v>
      </c>
      <c r="I259" s="57" t="s">
        <v>867</v>
      </c>
      <c r="J259" s="45" t="s">
        <v>868</v>
      </c>
      <c r="K259" s="77"/>
      <c r="L259" s="63"/>
      <c r="M259" s="57" t="s">
        <v>8</v>
      </c>
      <c r="N259" s="57" t="s">
        <v>3</v>
      </c>
      <c r="O259" s="61"/>
    </row>
    <row r="260" spans="1:15" s="43" customFormat="1">
      <c r="A260" s="57"/>
      <c r="B260" s="57" t="s">
        <v>46</v>
      </c>
      <c r="C260" s="57"/>
      <c r="D260" s="57" t="s">
        <v>869</v>
      </c>
      <c r="E260" s="57"/>
      <c r="F260" s="60">
        <v>10.553000000000001</v>
      </c>
      <c r="G260" s="57" t="s">
        <v>441</v>
      </c>
      <c r="H260" s="57"/>
      <c r="I260" s="57" t="s">
        <v>869</v>
      </c>
      <c r="J260" s="66" t="s">
        <v>837</v>
      </c>
      <c r="K260" s="77" t="s">
        <v>227</v>
      </c>
      <c r="L260" s="63" t="s">
        <v>3</v>
      </c>
      <c r="M260" s="57"/>
      <c r="N260" s="57"/>
      <c r="O260" s="61"/>
    </row>
    <row r="261" spans="1:15" s="43" customFormat="1">
      <c r="A261" s="57" t="s">
        <v>221</v>
      </c>
      <c r="B261" s="57" t="s">
        <v>724</v>
      </c>
      <c r="C261" s="57"/>
      <c r="D261" s="57" t="s">
        <v>870</v>
      </c>
      <c r="E261" s="57"/>
      <c r="F261" s="60">
        <v>15.025</v>
      </c>
      <c r="G261" s="57" t="s">
        <v>726</v>
      </c>
      <c r="H261" s="57"/>
      <c r="I261" s="57" t="s">
        <v>870</v>
      </c>
      <c r="J261" s="45"/>
      <c r="K261" s="77" t="s">
        <v>227</v>
      </c>
      <c r="L261" s="63"/>
      <c r="M261" s="57"/>
      <c r="N261" s="57"/>
      <c r="O261" s="61"/>
    </row>
    <row r="262" spans="1:15" s="43" customFormat="1">
      <c r="A262" s="79" t="s">
        <v>221</v>
      </c>
      <c r="B262" s="79" t="s">
        <v>349</v>
      </c>
      <c r="C262" s="79"/>
      <c r="D262" s="79" t="s">
        <v>871</v>
      </c>
      <c r="E262" s="79"/>
      <c r="F262" s="93">
        <v>59.036999999999999</v>
      </c>
      <c r="G262" s="79" t="s">
        <v>349</v>
      </c>
      <c r="H262" s="79"/>
      <c r="I262" s="57" t="s">
        <v>871</v>
      </c>
      <c r="J262" s="45"/>
      <c r="K262" s="96"/>
      <c r="L262" s="95"/>
      <c r="M262" s="79"/>
      <c r="N262" s="79"/>
      <c r="O262" s="94"/>
    </row>
    <row r="263" spans="1:15" s="43" customFormat="1">
      <c r="A263" s="79" t="s">
        <v>221</v>
      </c>
      <c r="B263" s="79" t="s">
        <v>740</v>
      </c>
      <c r="C263" s="79"/>
      <c r="D263" s="57" t="s">
        <v>872</v>
      </c>
      <c r="E263" s="79"/>
      <c r="F263" s="93" t="s">
        <v>873</v>
      </c>
      <c r="G263" s="79" t="s">
        <v>743</v>
      </c>
      <c r="H263" s="79"/>
      <c r="I263" s="57" t="s">
        <v>872</v>
      </c>
      <c r="J263" s="45" t="s">
        <v>744</v>
      </c>
      <c r="K263" s="96" t="s">
        <v>227</v>
      </c>
      <c r="L263" s="95"/>
      <c r="M263" s="79"/>
      <c r="N263" s="79"/>
      <c r="O263" s="94"/>
    </row>
    <row r="264" spans="1:15" s="43" customFormat="1">
      <c r="A264" s="57" t="s">
        <v>221</v>
      </c>
      <c r="B264" s="57" t="s">
        <v>46</v>
      </c>
      <c r="C264" s="57"/>
      <c r="D264" s="57" t="s">
        <v>874</v>
      </c>
      <c r="E264" s="57"/>
      <c r="F264" s="60">
        <v>10.555999999999999</v>
      </c>
      <c r="G264" s="57" t="s">
        <v>441</v>
      </c>
      <c r="H264" s="57"/>
      <c r="I264" s="57" t="s">
        <v>874</v>
      </c>
      <c r="J264" s="66" t="s">
        <v>837</v>
      </c>
      <c r="K264" s="77" t="s">
        <v>227</v>
      </c>
      <c r="L264" s="63" t="s">
        <v>3</v>
      </c>
      <c r="M264" s="57"/>
      <c r="N264" s="57"/>
      <c r="O264" s="61"/>
    </row>
    <row r="265" spans="1:15" s="43" customFormat="1">
      <c r="A265" s="79"/>
      <c r="B265" s="79" t="s">
        <v>875</v>
      </c>
      <c r="C265" s="79"/>
      <c r="D265" s="79" t="s">
        <v>34</v>
      </c>
      <c r="E265" s="79" t="s">
        <v>876</v>
      </c>
      <c r="F265" s="93">
        <v>66.311999999999998</v>
      </c>
      <c r="G265" s="79" t="s">
        <v>875</v>
      </c>
      <c r="H265" s="79"/>
      <c r="I265" s="57" t="s">
        <v>34</v>
      </c>
      <c r="J265" s="45" t="s">
        <v>35</v>
      </c>
      <c r="K265" s="96" t="s">
        <v>227</v>
      </c>
      <c r="L265" s="95">
        <v>44012</v>
      </c>
      <c r="M265" s="79"/>
      <c r="N265" s="79"/>
      <c r="O265" s="94"/>
    </row>
    <row r="266" spans="1:15" s="43" customFormat="1">
      <c r="A266" s="79"/>
      <c r="B266" s="79" t="s">
        <v>235</v>
      </c>
      <c r="C266" s="79"/>
      <c r="D266" s="79" t="s">
        <v>877</v>
      </c>
      <c r="E266" s="79" t="s">
        <v>104</v>
      </c>
      <c r="F266" s="93">
        <v>17.260999999999999</v>
      </c>
      <c r="G266" s="79" t="s">
        <v>239</v>
      </c>
      <c r="H266" s="79"/>
      <c r="I266" s="57" t="s">
        <v>877</v>
      </c>
      <c r="J266" s="45" t="s">
        <v>103</v>
      </c>
      <c r="K266" s="97" t="s">
        <v>227</v>
      </c>
      <c r="L266" s="95">
        <v>44112</v>
      </c>
      <c r="M266" s="79"/>
      <c r="N266" s="79"/>
      <c r="O266" s="94"/>
    </row>
    <row r="267" spans="1:15" s="187" customFormat="1">
      <c r="A267" s="98"/>
      <c r="B267" s="79" t="s">
        <v>49</v>
      </c>
      <c r="C267" s="79"/>
      <c r="D267" s="79" t="s">
        <v>55</v>
      </c>
      <c r="E267" s="93" t="s">
        <v>878</v>
      </c>
      <c r="F267" s="93" t="s">
        <v>879</v>
      </c>
      <c r="G267" s="79" t="s">
        <v>232</v>
      </c>
      <c r="H267" s="94"/>
      <c r="I267" s="45" t="s">
        <v>55</v>
      </c>
      <c r="J267" s="45"/>
      <c r="K267" s="99" t="s">
        <v>227</v>
      </c>
      <c r="L267" s="95">
        <v>44085</v>
      </c>
      <c r="M267" s="100" t="s">
        <v>3</v>
      </c>
      <c r="N267" s="95" t="s">
        <v>12</v>
      </c>
      <c r="O267" s="100"/>
    </row>
    <row r="268" spans="1:15" s="187" customFormat="1">
      <c r="A268" s="79" t="s">
        <v>221</v>
      </c>
      <c r="B268" s="79" t="s">
        <v>49</v>
      </c>
      <c r="C268" s="79"/>
      <c r="D268" s="79" t="s">
        <v>880</v>
      </c>
      <c r="E268" s="79"/>
      <c r="F268" s="93">
        <v>93.242999999999995</v>
      </c>
      <c r="G268" s="79" t="s">
        <v>250</v>
      </c>
      <c r="H268" s="79"/>
      <c r="I268" s="57" t="s">
        <v>880</v>
      </c>
      <c r="J268" s="45"/>
      <c r="K268" s="96" t="s">
        <v>227</v>
      </c>
      <c r="L268" s="95"/>
      <c r="M268" s="79"/>
      <c r="N268" s="79"/>
      <c r="O268" s="94"/>
    </row>
    <row r="269" spans="1:15" s="43" customFormat="1">
      <c r="A269" s="79" t="s">
        <v>221</v>
      </c>
      <c r="B269" s="79" t="s">
        <v>46</v>
      </c>
      <c r="C269" s="79"/>
      <c r="D269" s="79" t="s">
        <v>881</v>
      </c>
      <c r="E269" s="79"/>
      <c r="F269" s="93">
        <v>10.558999999999999</v>
      </c>
      <c r="G269" s="79" t="s">
        <v>441</v>
      </c>
      <c r="H269" s="79"/>
      <c r="I269" s="57" t="s">
        <v>881</v>
      </c>
      <c r="J269" s="66" t="s">
        <v>837</v>
      </c>
      <c r="K269" s="96" t="s">
        <v>227</v>
      </c>
      <c r="L269" s="95" t="s">
        <v>3</v>
      </c>
      <c r="M269" s="79"/>
      <c r="N269" s="79"/>
      <c r="O269" s="94"/>
    </row>
    <row r="270" spans="1:15" s="43" customFormat="1">
      <c r="A270" s="79" t="s">
        <v>221</v>
      </c>
      <c r="B270" s="79" t="s">
        <v>242</v>
      </c>
      <c r="C270" s="79"/>
      <c r="D270" s="79" t="s">
        <v>882</v>
      </c>
      <c r="E270" s="79"/>
      <c r="F270" s="93">
        <v>84.379000000000005</v>
      </c>
      <c r="G270" s="79" t="s">
        <v>242</v>
      </c>
      <c r="H270" s="79"/>
      <c r="I270" s="57" t="s">
        <v>882</v>
      </c>
      <c r="J270" s="45" t="s">
        <v>883</v>
      </c>
      <c r="K270" s="96" t="s">
        <v>227</v>
      </c>
      <c r="L270" s="95" t="s">
        <v>3</v>
      </c>
      <c r="M270" s="79"/>
      <c r="N270" s="79"/>
      <c r="O270" s="94"/>
    </row>
    <row r="271" spans="1:15" s="43" customFormat="1">
      <c r="A271" s="79" t="s">
        <v>221</v>
      </c>
      <c r="B271" s="79" t="s">
        <v>49</v>
      </c>
      <c r="C271" s="79"/>
      <c r="D271" s="79" t="s">
        <v>884</v>
      </c>
      <c r="E271" s="79"/>
      <c r="F271" s="93">
        <v>93.210999999999999</v>
      </c>
      <c r="G271" s="79" t="s">
        <v>391</v>
      </c>
      <c r="H271" s="79" t="s">
        <v>8</v>
      </c>
      <c r="I271" s="57" t="s">
        <v>884</v>
      </c>
      <c r="J271" s="45" t="s">
        <v>599</v>
      </c>
      <c r="K271" s="96"/>
      <c r="L271" s="95" t="s">
        <v>3</v>
      </c>
      <c r="M271" s="79" t="s">
        <v>8</v>
      </c>
      <c r="N271" s="79" t="s">
        <v>3</v>
      </c>
      <c r="O271" s="94"/>
    </row>
    <row r="272" spans="1:15" s="43" customFormat="1">
      <c r="A272" s="79" t="s">
        <v>221</v>
      </c>
      <c r="B272" s="79" t="s">
        <v>724</v>
      </c>
      <c r="C272" s="79"/>
      <c r="D272" s="72" t="s">
        <v>885</v>
      </c>
      <c r="E272" s="79"/>
      <c r="F272" s="93">
        <v>93.558000000000007</v>
      </c>
      <c r="G272" s="79" t="s">
        <v>726</v>
      </c>
      <c r="H272" s="79"/>
      <c r="I272" s="57" t="s">
        <v>885</v>
      </c>
      <c r="J272" s="45"/>
      <c r="K272" s="96" t="s">
        <v>227</v>
      </c>
      <c r="L272" s="95"/>
      <c r="M272" s="79"/>
      <c r="N272" s="79"/>
      <c r="O272" s="94"/>
    </row>
    <row r="273" spans="1:15" s="43" customFormat="1">
      <c r="A273" s="79" t="s">
        <v>221</v>
      </c>
      <c r="B273" s="79" t="s">
        <v>49</v>
      </c>
      <c r="C273" s="79"/>
      <c r="D273" s="79" t="s">
        <v>886</v>
      </c>
      <c r="E273" s="79"/>
      <c r="F273" s="93">
        <v>93.84</v>
      </c>
      <c r="G273" s="79" t="s">
        <v>40</v>
      </c>
      <c r="H273" s="79"/>
      <c r="I273" s="57" t="s">
        <v>887</v>
      </c>
      <c r="J273" s="45"/>
      <c r="K273" s="96" t="s">
        <v>227</v>
      </c>
      <c r="L273" s="95"/>
      <c r="M273" s="79"/>
      <c r="N273" s="79"/>
      <c r="O273" s="94"/>
    </row>
    <row r="274" spans="1:15" s="43" customFormat="1">
      <c r="A274" s="79" t="s">
        <v>221</v>
      </c>
      <c r="B274" s="79" t="s">
        <v>724</v>
      </c>
      <c r="C274" s="79"/>
      <c r="D274" s="79" t="s">
        <v>888</v>
      </c>
      <c r="E274" s="79"/>
      <c r="F274" s="93">
        <v>15.029</v>
      </c>
      <c r="G274" s="79" t="s">
        <v>726</v>
      </c>
      <c r="H274" s="79"/>
      <c r="I274" s="57" t="s">
        <v>888</v>
      </c>
      <c r="J274" s="45"/>
      <c r="K274" s="96" t="s">
        <v>227</v>
      </c>
      <c r="L274" s="95"/>
      <c r="M274" s="79"/>
      <c r="N274" s="79"/>
      <c r="O274" s="94"/>
    </row>
    <row r="275" spans="1:15" s="43" customFormat="1">
      <c r="A275" s="101" t="s">
        <v>221</v>
      </c>
      <c r="B275" s="101" t="s">
        <v>889</v>
      </c>
      <c r="C275" s="101"/>
      <c r="D275" s="101" t="s">
        <v>3</v>
      </c>
      <c r="E275" s="101" t="s">
        <v>890</v>
      </c>
      <c r="F275" s="93"/>
      <c r="G275" s="79" t="s">
        <v>294</v>
      </c>
      <c r="H275" s="79"/>
      <c r="I275" s="57" t="s">
        <v>891</v>
      </c>
      <c r="J275" s="45"/>
      <c r="K275" s="96" t="s">
        <v>227</v>
      </c>
      <c r="L275" s="95" t="s">
        <v>3</v>
      </c>
      <c r="M275" s="79"/>
      <c r="N275" s="79"/>
      <c r="O275" s="94"/>
    </row>
    <row r="276" spans="1:15" s="43" customFormat="1">
      <c r="A276" s="79" t="s">
        <v>221</v>
      </c>
      <c r="B276" s="79" t="s">
        <v>724</v>
      </c>
      <c r="C276" s="79"/>
      <c r="D276" s="79" t="s">
        <v>892</v>
      </c>
      <c r="E276" s="79"/>
      <c r="F276" s="93">
        <v>15.535</v>
      </c>
      <c r="G276" s="79" t="s">
        <v>726</v>
      </c>
      <c r="H276" s="79"/>
      <c r="I276" s="57" t="s">
        <v>892</v>
      </c>
      <c r="J276" s="66" t="s">
        <v>732</v>
      </c>
      <c r="K276" s="96" t="s">
        <v>227</v>
      </c>
      <c r="L276" s="95"/>
      <c r="M276" s="79"/>
      <c r="N276" s="79"/>
      <c r="O276" s="94"/>
    </row>
    <row r="277" spans="1:15" s="43" customFormat="1">
      <c r="A277" s="79" t="s">
        <v>221</v>
      </c>
      <c r="B277" s="79" t="s">
        <v>801</v>
      </c>
      <c r="C277" s="79"/>
      <c r="D277" s="79" t="s">
        <v>893</v>
      </c>
      <c r="E277" s="79"/>
      <c r="F277" s="93">
        <v>64.024000000000001</v>
      </c>
      <c r="G277" s="79" t="s">
        <v>804</v>
      </c>
      <c r="H277" s="79"/>
      <c r="I277" s="57" t="s">
        <v>893</v>
      </c>
      <c r="J277" s="45"/>
      <c r="K277" s="96" t="s">
        <v>227</v>
      </c>
      <c r="L277" s="95"/>
      <c r="M277" s="79"/>
      <c r="N277" s="79"/>
      <c r="O277" s="94"/>
    </row>
    <row r="278" spans="1:15" s="43" customFormat="1">
      <c r="A278" s="79" t="s">
        <v>221</v>
      </c>
      <c r="B278" s="79" t="s">
        <v>801</v>
      </c>
      <c r="C278" s="79"/>
      <c r="D278" s="79" t="s">
        <v>894</v>
      </c>
      <c r="E278" s="79"/>
      <c r="F278" s="93">
        <v>64.033000000000001</v>
      </c>
      <c r="G278" s="79" t="s">
        <v>804</v>
      </c>
      <c r="H278" s="79"/>
      <c r="I278" s="57" t="s">
        <v>894</v>
      </c>
      <c r="J278" s="45"/>
      <c r="K278" s="96" t="s">
        <v>227</v>
      </c>
      <c r="L278" s="95"/>
      <c r="M278" s="79"/>
      <c r="N278" s="79"/>
      <c r="O278" s="94"/>
    </row>
    <row r="279" spans="1:15" s="43" customFormat="1">
      <c r="A279" s="79" t="s">
        <v>221</v>
      </c>
      <c r="B279" s="79" t="s">
        <v>49</v>
      </c>
      <c r="C279" s="79"/>
      <c r="D279" s="79" t="s">
        <v>895</v>
      </c>
      <c r="E279" s="79"/>
      <c r="F279" s="93">
        <v>93.358999999999995</v>
      </c>
      <c r="G279" s="79" t="s">
        <v>391</v>
      </c>
      <c r="H279" s="79" t="s">
        <v>8</v>
      </c>
      <c r="I279" s="57" t="s">
        <v>895</v>
      </c>
      <c r="J279" s="45" t="s">
        <v>574</v>
      </c>
      <c r="K279" s="96" t="s">
        <v>227</v>
      </c>
      <c r="L279" s="95" t="s">
        <v>3</v>
      </c>
      <c r="M279" s="79" t="s">
        <v>8</v>
      </c>
      <c r="N279" s="79" t="s">
        <v>3</v>
      </c>
      <c r="O279" s="94"/>
    </row>
    <row r="280" spans="1:15" s="43" customFormat="1">
      <c r="A280" s="79" t="s">
        <v>221</v>
      </c>
      <c r="B280" s="79" t="s">
        <v>801</v>
      </c>
      <c r="C280" s="79"/>
      <c r="D280" s="79" t="s">
        <v>896</v>
      </c>
      <c r="E280" s="79"/>
      <c r="F280" s="93">
        <v>64.025999999999996</v>
      </c>
      <c r="G280" s="79" t="s">
        <v>804</v>
      </c>
      <c r="H280" s="79"/>
      <c r="I280" s="57" t="s">
        <v>896</v>
      </c>
      <c r="J280" s="45"/>
      <c r="K280" s="96" t="s">
        <v>227</v>
      </c>
      <c r="L280" s="95"/>
      <c r="M280" s="79"/>
      <c r="N280" s="79"/>
      <c r="O280" s="94"/>
    </row>
    <row r="281" spans="1:15" s="43" customFormat="1">
      <c r="A281" s="101" t="s">
        <v>221</v>
      </c>
      <c r="B281" s="101" t="s">
        <v>801</v>
      </c>
      <c r="C281" s="101"/>
      <c r="D281" s="101" t="s">
        <v>897</v>
      </c>
      <c r="E281" s="101" t="s">
        <v>898</v>
      </c>
      <c r="F281" s="93">
        <v>64.013999999999996</v>
      </c>
      <c r="G281" s="79" t="s">
        <v>804</v>
      </c>
      <c r="H281" s="79"/>
      <c r="I281" s="57" t="s">
        <v>897</v>
      </c>
      <c r="J281" s="45"/>
      <c r="K281" s="96"/>
      <c r="L281" s="95"/>
      <c r="M281" s="79"/>
      <c r="N281" s="79"/>
      <c r="O281" s="94"/>
    </row>
    <row r="282" spans="1:15" s="43" customFormat="1">
      <c r="A282" s="57" t="s">
        <v>221</v>
      </c>
      <c r="B282" s="57" t="s">
        <v>801</v>
      </c>
      <c r="C282" s="57"/>
      <c r="D282" s="57" t="s">
        <v>899</v>
      </c>
      <c r="E282" s="57"/>
      <c r="F282" s="60">
        <v>64.015000000000001</v>
      </c>
      <c r="G282" s="57" t="s">
        <v>804</v>
      </c>
      <c r="H282" s="57"/>
      <c r="I282" s="57" t="s">
        <v>899</v>
      </c>
      <c r="J282" s="45"/>
      <c r="K282" s="77" t="s">
        <v>227</v>
      </c>
      <c r="L282" s="63"/>
      <c r="M282" s="57"/>
      <c r="N282" s="57"/>
      <c r="O282" s="61"/>
    </row>
    <row r="283" spans="1:15" s="43" customFormat="1">
      <c r="A283" s="57" t="s">
        <v>221</v>
      </c>
      <c r="B283" s="57" t="s">
        <v>349</v>
      </c>
      <c r="C283" s="57"/>
      <c r="D283" s="57" t="s">
        <v>900</v>
      </c>
      <c r="E283" s="57"/>
      <c r="F283" s="60">
        <v>59.042999999999999</v>
      </c>
      <c r="G283" s="57" t="s">
        <v>349</v>
      </c>
      <c r="H283" s="57"/>
      <c r="I283" s="57" t="s">
        <v>900</v>
      </c>
      <c r="J283" s="45"/>
      <c r="K283" s="77"/>
      <c r="L283" s="63"/>
      <c r="M283" s="57"/>
      <c r="N283" s="57"/>
      <c r="O283" s="61"/>
    </row>
    <row r="284" spans="1:15" s="43" customFormat="1">
      <c r="A284" s="58" t="s">
        <v>221</v>
      </c>
      <c r="B284" s="58" t="s">
        <v>901</v>
      </c>
      <c r="C284" s="58"/>
      <c r="D284" s="58" t="s">
        <v>3</v>
      </c>
      <c r="E284" s="58" t="s">
        <v>902</v>
      </c>
      <c r="F284" s="60"/>
      <c r="G284" s="57"/>
      <c r="H284" s="57"/>
      <c r="I284" s="57"/>
      <c r="J284" s="45"/>
      <c r="K284" s="77"/>
      <c r="L284" s="63"/>
      <c r="M284" s="57"/>
      <c r="N284" s="57"/>
      <c r="O284" s="61"/>
    </row>
    <row r="285" spans="1:15" s="43" customFormat="1">
      <c r="A285" s="58" t="s">
        <v>221</v>
      </c>
      <c r="B285" s="58" t="s">
        <v>49</v>
      </c>
      <c r="C285" s="58"/>
      <c r="D285" s="58" t="s">
        <v>903</v>
      </c>
      <c r="E285" s="58" t="s">
        <v>904</v>
      </c>
      <c r="F285" s="60"/>
      <c r="G285" s="57" t="s">
        <v>905</v>
      </c>
      <c r="H285" s="57"/>
      <c r="I285" s="57"/>
      <c r="J285" s="45"/>
      <c r="K285" s="77"/>
      <c r="L285" s="63"/>
      <c r="M285" s="57"/>
      <c r="N285" s="57"/>
      <c r="O285" s="61"/>
    </row>
    <row r="286" spans="1:15" s="43" customFormat="1">
      <c r="A286" s="58" t="s">
        <v>221</v>
      </c>
      <c r="B286" s="58" t="s">
        <v>242</v>
      </c>
      <c r="C286" s="58"/>
      <c r="D286" s="58" t="s">
        <v>906</v>
      </c>
      <c r="E286" s="58" t="s">
        <v>907</v>
      </c>
      <c r="F286" s="60" t="s">
        <v>908</v>
      </c>
      <c r="G286" s="57"/>
      <c r="H286" s="57"/>
      <c r="I286" s="57"/>
      <c r="J286" s="45"/>
      <c r="K286" s="77"/>
      <c r="L286" s="63"/>
      <c r="M286" s="57"/>
      <c r="N286" s="57"/>
      <c r="O286" s="61"/>
    </row>
    <row r="287" spans="1:15" s="43" customFormat="1">
      <c r="A287" s="58" t="s">
        <v>221</v>
      </c>
      <c r="B287" s="58" t="s">
        <v>801</v>
      </c>
      <c r="C287" s="58"/>
      <c r="D287" s="58" t="s">
        <v>909</v>
      </c>
      <c r="E287" s="58" t="s">
        <v>910</v>
      </c>
      <c r="F287" s="60"/>
      <c r="G287" s="57"/>
      <c r="H287" s="57"/>
      <c r="I287" s="57"/>
      <c r="J287" s="45"/>
      <c r="K287" s="77"/>
      <c r="L287" s="63"/>
      <c r="M287" s="57"/>
      <c r="N287" s="57"/>
      <c r="O287" s="61"/>
    </row>
    <row r="288" spans="1:15" s="43" customFormat="1">
      <c r="A288" s="58" t="s">
        <v>221</v>
      </c>
      <c r="B288" s="58" t="s">
        <v>801</v>
      </c>
      <c r="C288" s="58"/>
      <c r="D288" s="58" t="s">
        <v>911</v>
      </c>
      <c r="E288" s="58" t="s">
        <v>912</v>
      </c>
      <c r="F288" s="60"/>
      <c r="G288" s="57"/>
      <c r="H288" s="57"/>
      <c r="I288" s="57"/>
      <c r="J288" s="45"/>
      <c r="K288" s="77"/>
      <c r="L288" s="63"/>
      <c r="M288" s="57"/>
      <c r="N288" s="57"/>
      <c r="O288" s="61"/>
    </row>
    <row r="289" spans="1:15" s="43" customFormat="1">
      <c r="A289" s="58" t="s">
        <v>221</v>
      </c>
      <c r="B289" s="58" t="s">
        <v>801</v>
      </c>
      <c r="C289" s="58"/>
      <c r="D289" s="58" t="s">
        <v>913</v>
      </c>
      <c r="E289" s="58" t="s">
        <v>914</v>
      </c>
      <c r="F289" s="60"/>
      <c r="G289" s="57"/>
      <c r="H289" s="57"/>
      <c r="I289" s="57"/>
      <c r="J289" s="45"/>
      <c r="K289" s="77"/>
      <c r="L289" s="63"/>
      <c r="M289" s="57"/>
      <c r="N289" s="57"/>
      <c r="O289" s="61"/>
    </row>
    <row r="290" spans="1:15" s="43" customFormat="1">
      <c r="A290" s="58" t="s">
        <v>221</v>
      </c>
      <c r="B290" s="58" t="s">
        <v>37</v>
      </c>
      <c r="C290" s="58"/>
      <c r="D290" s="58" t="s">
        <v>915</v>
      </c>
      <c r="E290" s="58" t="s">
        <v>916</v>
      </c>
      <c r="F290" s="60"/>
      <c r="G290" s="57"/>
      <c r="H290" s="57"/>
      <c r="I290" s="57"/>
      <c r="J290" s="45"/>
      <c r="K290" s="77"/>
      <c r="L290" s="63"/>
      <c r="M290" s="57"/>
      <c r="N290" s="57"/>
      <c r="O290" s="61"/>
    </row>
    <row r="291" spans="1:15" s="43" customFormat="1">
      <c r="A291" s="58" t="s">
        <v>221</v>
      </c>
      <c r="B291" s="58" t="s">
        <v>37</v>
      </c>
      <c r="C291" s="58"/>
      <c r="D291" s="58" t="s">
        <v>917</v>
      </c>
      <c r="E291" s="58" t="s">
        <v>918</v>
      </c>
      <c r="F291" s="60"/>
      <c r="G291" s="57"/>
      <c r="H291" s="57"/>
      <c r="I291" s="57"/>
      <c r="J291" s="45"/>
      <c r="K291" s="77"/>
      <c r="L291" s="63"/>
      <c r="M291" s="57"/>
      <c r="N291" s="57"/>
      <c r="O291" s="61"/>
    </row>
    <row r="292" spans="1:15" s="43" customFormat="1">
      <c r="A292" s="58" t="s">
        <v>221</v>
      </c>
      <c r="B292" s="58" t="s">
        <v>37</v>
      </c>
      <c r="C292" s="58"/>
      <c r="D292" s="58" t="s">
        <v>919</v>
      </c>
      <c r="E292" s="58" t="s">
        <v>920</v>
      </c>
      <c r="F292" s="60"/>
      <c r="G292" s="57"/>
      <c r="H292" s="57"/>
      <c r="I292" s="57"/>
      <c r="J292" s="45"/>
      <c r="K292" s="77"/>
      <c r="L292" s="63"/>
      <c r="M292" s="57"/>
      <c r="N292" s="57"/>
      <c r="O292" s="61"/>
    </row>
    <row r="293" spans="1:15" s="43" customFormat="1">
      <c r="A293" s="67"/>
      <c r="B293" s="67" t="s">
        <v>49</v>
      </c>
      <c r="C293" s="82" t="s">
        <v>230</v>
      </c>
      <c r="D293" s="67" t="s">
        <v>93</v>
      </c>
      <c r="E293" s="83" t="s">
        <v>95</v>
      </c>
      <c r="F293" s="67" t="s">
        <v>92</v>
      </c>
      <c r="G293" s="67" t="s">
        <v>40</v>
      </c>
      <c r="H293" s="84"/>
      <c r="I293" s="85" t="s">
        <v>93</v>
      </c>
      <c r="J293" s="85" t="s">
        <v>94</v>
      </c>
      <c r="K293" s="51" t="s">
        <v>921</v>
      </c>
      <c r="L293" s="88">
        <v>44092</v>
      </c>
      <c r="M293" s="86"/>
      <c r="N293" s="87"/>
      <c r="O293" s="102"/>
    </row>
    <row r="294" spans="1:15" s="43" customFormat="1">
      <c r="A294" s="59"/>
      <c r="B294" s="57" t="s">
        <v>49</v>
      </c>
      <c r="C294" s="57" t="s">
        <v>230</v>
      </c>
      <c r="D294" s="57" t="s">
        <v>96</v>
      </c>
      <c r="E294" s="60" t="s">
        <v>922</v>
      </c>
      <c r="F294" s="60" t="s">
        <v>83</v>
      </c>
      <c r="G294" s="57" t="s">
        <v>40</v>
      </c>
      <c r="H294" s="61"/>
      <c r="I294" s="45" t="s">
        <v>96</v>
      </c>
      <c r="J294" s="45" t="s">
        <v>97</v>
      </c>
      <c r="K294" s="80" t="s">
        <v>921</v>
      </c>
      <c r="L294" s="63">
        <v>44092</v>
      </c>
      <c r="M294" s="62"/>
      <c r="N294" s="63"/>
      <c r="O294" s="61"/>
    </row>
    <row r="295" spans="1:15" s="43" customFormat="1">
      <c r="A295" s="59" t="s">
        <v>477</v>
      </c>
      <c r="B295" s="57" t="s">
        <v>49</v>
      </c>
      <c r="C295" s="57" t="s">
        <v>230</v>
      </c>
      <c r="D295" s="57" t="s">
        <v>84</v>
      </c>
      <c r="E295" s="60" t="s">
        <v>923</v>
      </c>
      <c r="F295" s="60" t="s">
        <v>83</v>
      </c>
      <c r="G295" s="57" t="s">
        <v>40</v>
      </c>
      <c r="H295" s="61"/>
      <c r="I295" s="45" t="s">
        <v>84</v>
      </c>
      <c r="J295" s="45" t="s">
        <v>85</v>
      </c>
      <c r="K295" s="80" t="s">
        <v>921</v>
      </c>
      <c r="L295" s="63">
        <v>44092</v>
      </c>
      <c r="M295" s="62"/>
      <c r="N295" s="63"/>
      <c r="O295" s="61"/>
    </row>
    <row r="296" spans="1:15" s="43" customFormat="1">
      <c r="A296" s="59"/>
      <c r="B296" s="57" t="s">
        <v>49</v>
      </c>
      <c r="C296" s="57" t="s">
        <v>230</v>
      </c>
      <c r="D296" s="57" t="s">
        <v>65</v>
      </c>
      <c r="E296" s="60" t="s">
        <v>924</v>
      </c>
      <c r="F296" s="60">
        <v>93.462000000000003</v>
      </c>
      <c r="G296" s="57" t="s">
        <v>925</v>
      </c>
      <c r="H296" s="61"/>
      <c r="I296" s="45" t="s">
        <v>65</v>
      </c>
      <c r="J296" s="45" t="s">
        <v>66</v>
      </c>
      <c r="K296" s="80" t="s">
        <v>921</v>
      </c>
      <c r="L296" s="63">
        <v>44075</v>
      </c>
      <c r="M296" s="62"/>
      <c r="N296" s="63"/>
      <c r="O296" s="61"/>
    </row>
    <row r="297" spans="1:15" s="43" customFormat="1">
      <c r="A297" s="59" t="s">
        <v>281</v>
      </c>
      <c r="B297" s="57" t="s">
        <v>49</v>
      </c>
      <c r="C297" s="57" t="s">
        <v>230</v>
      </c>
      <c r="D297" s="57" t="s">
        <v>926</v>
      </c>
      <c r="E297" s="60" t="s">
        <v>927</v>
      </c>
      <c r="F297" s="60">
        <v>93.346000000000004</v>
      </c>
      <c r="G297" s="57" t="s">
        <v>925</v>
      </c>
      <c r="H297" s="61" t="s">
        <v>8</v>
      </c>
      <c r="I297" s="45" t="s">
        <v>926</v>
      </c>
      <c r="J297" s="45" t="s">
        <v>928</v>
      </c>
      <c r="K297" s="80" t="s">
        <v>921</v>
      </c>
      <c r="L297" s="63">
        <v>44085</v>
      </c>
      <c r="M297" s="62"/>
      <c r="N297" s="63"/>
      <c r="O297" s="61"/>
    </row>
    <row r="298" spans="1:15" s="43" customFormat="1">
      <c r="A298" s="59"/>
      <c r="B298" s="57" t="s">
        <v>49</v>
      </c>
      <c r="C298" s="57" t="s">
        <v>230</v>
      </c>
      <c r="D298" s="57" t="s">
        <v>929</v>
      </c>
      <c r="E298" s="60" t="s">
        <v>930</v>
      </c>
      <c r="F298" s="60">
        <v>93.825999999999993</v>
      </c>
      <c r="G298" s="57" t="s">
        <v>925</v>
      </c>
      <c r="H298" s="61" t="s">
        <v>8</v>
      </c>
      <c r="I298" s="45" t="s">
        <v>929</v>
      </c>
      <c r="J298" s="45" t="s">
        <v>931</v>
      </c>
      <c r="K298" s="80" t="s">
        <v>921</v>
      </c>
      <c r="L298" s="63">
        <v>44085</v>
      </c>
      <c r="M298" s="62"/>
      <c r="N298" s="63"/>
      <c r="O298" s="61"/>
    </row>
    <row r="299" spans="1:15" s="43" customFormat="1">
      <c r="A299" s="59"/>
      <c r="B299" s="57" t="s">
        <v>49</v>
      </c>
      <c r="C299" s="57" t="s">
        <v>230</v>
      </c>
      <c r="D299" s="57" t="s">
        <v>77</v>
      </c>
      <c r="E299" s="60" t="s">
        <v>79</v>
      </c>
      <c r="F299" s="60">
        <v>93.850999999999999</v>
      </c>
      <c r="G299" s="57" t="s">
        <v>925</v>
      </c>
      <c r="H299" s="61"/>
      <c r="I299" s="45" t="s">
        <v>77</v>
      </c>
      <c r="J299" s="45" t="s">
        <v>78</v>
      </c>
      <c r="K299" s="80" t="s">
        <v>921</v>
      </c>
      <c r="L299" s="63">
        <v>44085</v>
      </c>
      <c r="M299" s="62"/>
      <c r="N299" s="63"/>
      <c r="O299" s="61"/>
    </row>
    <row r="300" spans="1:15" s="43" customFormat="1">
      <c r="A300" s="59"/>
      <c r="B300" s="57" t="s">
        <v>49</v>
      </c>
      <c r="C300" s="57" t="s">
        <v>230</v>
      </c>
      <c r="D300" s="57" t="s">
        <v>932</v>
      </c>
      <c r="E300" s="60" t="s">
        <v>933</v>
      </c>
      <c r="F300" s="60">
        <v>93.322000000000003</v>
      </c>
      <c r="G300" s="57" t="s">
        <v>232</v>
      </c>
      <c r="H300" s="61"/>
      <c r="I300" s="45" t="s">
        <v>932</v>
      </c>
      <c r="J300" s="45" t="s">
        <v>934</v>
      </c>
      <c r="K300" s="80" t="s">
        <v>227</v>
      </c>
      <c r="L300" s="63">
        <v>44098</v>
      </c>
      <c r="M300" s="62"/>
      <c r="N300" s="63"/>
      <c r="O300" s="61"/>
    </row>
    <row r="301" spans="1:15" s="43" customFormat="1">
      <c r="A301" s="59" t="s">
        <v>221</v>
      </c>
      <c r="B301" s="57" t="s">
        <v>242</v>
      </c>
      <c r="C301" s="57" t="s">
        <v>242</v>
      </c>
      <c r="D301" s="57" t="s">
        <v>106</v>
      </c>
      <c r="E301" s="60" t="s">
        <v>108</v>
      </c>
      <c r="F301" s="60" t="s">
        <v>105</v>
      </c>
      <c r="G301" s="57" t="s">
        <v>242</v>
      </c>
      <c r="H301" s="61"/>
      <c r="I301" s="45" t="s">
        <v>106</v>
      </c>
      <c r="J301" s="45" t="s">
        <v>107</v>
      </c>
      <c r="K301" s="80" t="s">
        <v>227</v>
      </c>
      <c r="L301" s="63">
        <v>44124</v>
      </c>
      <c r="M301" s="62"/>
      <c r="N301" s="63"/>
      <c r="O301" s="61"/>
    </row>
    <row r="302" spans="1:15" s="43" customFormat="1">
      <c r="A302" s="59"/>
      <c r="B302" s="57" t="s">
        <v>935</v>
      </c>
      <c r="C302" s="57" t="s">
        <v>230</v>
      </c>
      <c r="D302" s="57" t="s">
        <v>56</v>
      </c>
      <c r="E302" s="60" t="s">
        <v>58</v>
      </c>
      <c r="F302" s="60">
        <v>95.007000000000005</v>
      </c>
      <c r="G302" s="57" t="s">
        <v>935</v>
      </c>
      <c r="H302" s="61"/>
      <c r="I302" s="45" t="s">
        <v>56</v>
      </c>
      <c r="J302" s="45" t="s">
        <v>57</v>
      </c>
      <c r="K302" s="80" t="s">
        <v>227</v>
      </c>
      <c r="L302" s="63">
        <v>44069</v>
      </c>
      <c r="M302" s="62"/>
      <c r="N302" s="63"/>
      <c r="O302" s="61"/>
    </row>
    <row r="303" spans="1:15" s="43" customFormat="1">
      <c r="A303" s="59"/>
      <c r="B303" s="57" t="s">
        <v>875</v>
      </c>
      <c r="C303" s="57"/>
      <c r="D303" s="57" t="s">
        <v>936</v>
      </c>
      <c r="E303" s="60" t="s">
        <v>937</v>
      </c>
      <c r="F303" s="60">
        <v>66.509</v>
      </c>
      <c r="G303" s="57" t="s">
        <v>875</v>
      </c>
      <c r="H303" s="61"/>
      <c r="I303" s="45" t="s">
        <v>936</v>
      </c>
      <c r="J303" s="45" t="s">
        <v>109</v>
      </c>
      <c r="K303" s="80" t="s">
        <v>921</v>
      </c>
      <c r="L303" s="63">
        <v>44147</v>
      </c>
      <c r="M303" s="62"/>
      <c r="N303" s="63"/>
      <c r="O303" s="61"/>
    </row>
    <row r="304" spans="1:15" s="43" customFormat="1">
      <c r="A304" s="59"/>
      <c r="B304" s="57" t="s">
        <v>49</v>
      </c>
      <c r="C304" s="57" t="s">
        <v>230</v>
      </c>
      <c r="D304" s="57" t="s">
        <v>69</v>
      </c>
      <c r="E304" s="60" t="s">
        <v>71</v>
      </c>
      <c r="F304" s="60">
        <v>92.283000000000001</v>
      </c>
      <c r="G304" s="57" t="s">
        <v>232</v>
      </c>
      <c r="H304" s="61"/>
      <c r="I304" s="45" t="s">
        <v>69</v>
      </c>
      <c r="J304" s="45" t="s">
        <v>70</v>
      </c>
      <c r="K304" s="80" t="s">
        <v>227</v>
      </c>
      <c r="L304" s="63">
        <v>44077</v>
      </c>
      <c r="M304" s="62"/>
      <c r="N304" s="63"/>
      <c r="O304" s="61"/>
    </row>
    <row r="305" spans="1:15" s="43" customFormat="1">
      <c r="A305" s="59"/>
      <c r="B305" s="57" t="s">
        <v>49</v>
      </c>
      <c r="C305" s="57" t="s">
        <v>230</v>
      </c>
      <c r="D305" s="57" t="s">
        <v>128</v>
      </c>
      <c r="E305" s="60" t="s">
        <v>130</v>
      </c>
      <c r="F305" s="60">
        <v>93.084000000000003</v>
      </c>
      <c r="G305" s="57" t="s">
        <v>232</v>
      </c>
      <c r="H305" s="61"/>
      <c r="I305" s="45" t="s">
        <v>128</v>
      </c>
      <c r="J305" s="45" t="s">
        <v>129</v>
      </c>
      <c r="K305" s="80" t="s">
        <v>227</v>
      </c>
      <c r="L305" s="63">
        <v>44183</v>
      </c>
      <c r="M305" s="62"/>
      <c r="N305" s="63"/>
      <c r="O305" s="61"/>
    </row>
    <row r="306" spans="1:15" s="43" customFormat="1">
      <c r="A306" s="57" t="s">
        <v>221</v>
      </c>
      <c r="B306" s="57" t="s">
        <v>39</v>
      </c>
      <c r="C306" s="57" t="s">
        <v>0</v>
      </c>
      <c r="D306" s="57" t="s">
        <v>938</v>
      </c>
      <c r="E306" s="57"/>
      <c r="F306" s="60">
        <v>97.043999999999997</v>
      </c>
      <c r="G306" s="57" t="s">
        <v>294</v>
      </c>
      <c r="H306" s="57" t="s">
        <v>8</v>
      </c>
      <c r="I306" s="57" t="s">
        <v>13</v>
      </c>
      <c r="J306" s="45" t="s">
        <v>939</v>
      </c>
      <c r="K306" s="80" t="s">
        <v>227</v>
      </c>
      <c r="L306" s="63">
        <v>43966</v>
      </c>
      <c r="M306" s="57" t="s">
        <v>5</v>
      </c>
      <c r="N306" s="57" t="s">
        <v>267</v>
      </c>
      <c r="O306" s="61">
        <v>1012</v>
      </c>
    </row>
    <row r="307" spans="1:15" s="43" customFormat="1">
      <c r="A307" s="59"/>
      <c r="B307" s="57" t="s">
        <v>2</v>
      </c>
      <c r="C307" s="57"/>
      <c r="D307" s="57" t="s">
        <v>146</v>
      </c>
      <c r="E307" s="60" t="s">
        <v>148</v>
      </c>
      <c r="F307" s="60">
        <v>12.91</v>
      </c>
      <c r="G307" s="57" t="s">
        <v>940</v>
      </c>
      <c r="H307" s="61"/>
      <c r="I307" s="45" t="s">
        <v>146</v>
      </c>
      <c r="J307" s="45" t="s">
        <v>147</v>
      </c>
      <c r="K307" s="80" t="s">
        <v>921</v>
      </c>
      <c r="L307" s="63">
        <v>44204</v>
      </c>
      <c r="M307" s="62"/>
      <c r="N307" s="63"/>
      <c r="O307" s="61"/>
    </row>
    <row r="308" spans="1:15" s="43" customFormat="1">
      <c r="A308" s="59" t="s">
        <v>221</v>
      </c>
      <c r="B308" s="57" t="s">
        <v>46</v>
      </c>
      <c r="C308" s="57" t="s">
        <v>317</v>
      </c>
      <c r="D308" s="57" t="s">
        <v>941</v>
      </c>
      <c r="E308" s="60"/>
      <c r="F308" s="60">
        <v>10.768000000000001</v>
      </c>
      <c r="G308" s="57" t="s">
        <v>46</v>
      </c>
      <c r="H308" s="61"/>
      <c r="I308" s="45" t="s">
        <v>941</v>
      </c>
      <c r="J308" s="45"/>
      <c r="K308" s="80"/>
      <c r="L308" s="63"/>
      <c r="M308" s="62" t="s">
        <v>5</v>
      </c>
      <c r="N308" s="63" t="s">
        <v>942</v>
      </c>
      <c r="O308" s="61"/>
    </row>
    <row r="309" spans="1:15" s="43" customFormat="1">
      <c r="A309" s="59" t="s">
        <v>221</v>
      </c>
      <c r="B309" s="57" t="s">
        <v>331</v>
      </c>
      <c r="C309" s="57" t="s">
        <v>317</v>
      </c>
      <c r="D309" s="57" t="s">
        <v>943</v>
      </c>
      <c r="E309" s="60" t="s">
        <v>157</v>
      </c>
      <c r="F309" s="60"/>
      <c r="G309" s="57"/>
      <c r="H309" s="61"/>
      <c r="I309" s="45" t="s">
        <v>944</v>
      </c>
      <c r="J309" s="45" t="s">
        <v>156</v>
      </c>
      <c r="K309" s="80" t="s">
        <v>227</v>
      </c>
      <c r="L309" s="63">
        <v>44168</v>
      </c>
      <c r="M309" s="62" t="s">
        <v>5</v>
      </c>
      <c r="N309" s="63" t="s">
        <v>267</v>
      </c>
      <c r="O309" s="61"/>
    </row>
    <row r="310" spans="1:15" s="43" customFormat="1">
      <c r="A310" s="59"/>
      <c r="B310" s="57" t="s">
        <v>46</v>
      </c>
      <c r="C310" s="57" t="s">
        <v>230</v>
      </c>
      <c r="D310" s="57" t="s">
        <v>945</v>
      </c>
      <c r="E310" s="60" t="s">
        <v>159</v>
      </c>
      <c r="F310" s="60">
        <v>10.516</v>
      </c>
      <c r="G310" s="57" t="s">
        <v>864</v>
      </c>
      <c r="H310" s="61"/>
      <c r="I310" s="45" t="s">
        <v>945</v>
      </c>
      <c r="J310" s="45" t="s">
        <v>158</v>
      </c>
      <c r="K310" s="80" t="s">
        <v>227</v>
      </c>
      <c r="L310" s="63">
        <v>44315</v>
      </c>
      <c r="M310" s="62"/>
      <c r="N310" s="63"/>
      <c r="O310" s="61"/>
    </row>
    <row r="311" spans="1:15" s="43" customFormat="1">
      <c r="A311" s="59"/>
      <c r="B311" s="57" t="s">
        <v>49</v>
      </c>
      <c r="C311" s="57" t="s">
        <v>230</v>
      </c>
      <c r="D311" s="57" t="s">
        <v>160</v>
      </c>
      <c r="E311" s="60" t="s">
        <v>946</v>
      </c>
      <c r="F311" s="60">
        <v>93.192999999999998</v>
      </c>
      <c r="G311" s="57" t="s">
        <v>889</v>
      </c>
      <c r="H311" s="61"/>
      <c r="I311" s="45" t="s">
        <v>160</v>
      </c>
      <c r="J311" s="45" t="s">
        <v>161</v>
      </c>
      <c r="K311" s="80" t="s">
        <v>227</v>
      </c>
      <c r="L311" s="63">
        <v>44141</v>
      </c>
      <c r="M311" s="62" t="s">
        <v>3</v>
      </c>
      <c r="N311" s="63"/>
      <c r="O311" s="61"/>
    </row>
    <row r="312" spans="1:15" s="43" customFormat="1">
      <c r="A312" s="59"/>
      <c r="B312" s="57" t="s">
        <v>49</v>
      </c>
      <c r="C312" s="57" t="s">
        <v>230</v>
      </c>
      <c r="D312" s="57" t="s">
        <v>162</v>
      </c>
      <c r="E312" s="60" t="s">
        <v>947</v>
      </c>
      <c r="F312" s="60">
        <v>93.433000000000007</v>
      </c>
      <c r="G312" s="57" t="s">
        <v>67</v>
      </c>
      <c r="H312" s="61"/>
      <c r="I312" s="45" t="s">
        <v>162</v>
      </c>
      <c r="J312" s="45" t="s">
        <v>163</v>
      </c>
      <c r="K312" s="80" t="s">
        <v>921</v>
      </c>
      <c r="L312" s="63">
        <v>44186</v>
      </c>
      <c r="M312" s="62"/>
      <c r="N312" s="63"/>
      <c r="O312" s="61"/>
    </row>
    <row r="313" spans="1:15" s="43" customFormat="1">
      <c r="A313" s="59"/>
      <c r="B313" s="57" t="s">
        <v>49</v>
      </c>
      <c r="C313" s="57" t="s">
        <v>230</v>
      </c>
      <c r="D313" s="57" t="s">
        <v>164</v>
      </c>
      <c r="E313" s="60" t="s">
        <v>948</v>
      </c>
      <c r="F313" s="60">
        <v>93.433000000000007</v>
      </c>
      <c r="G313" s="57" t="s">
        <v>67</v>
      </c>
      <c r="H313" s="61"/>
      <c r="I313" s="103" t="s">
        <v>164</v>
      </c>
      <c r="J313" s="45" t="s">
        <v>165</v>
      </c>
      <c r="K313" s="80" t="s">
        <v>921</v>
      </c>
      <c r="L313" s="63">
        <v>44186</v>
      </c>
      <c r="M313" s="62"/>
      <c r="N313" s="63"/>
      <c r="O313" s="61"/>
    </row>
    <row r="314" spans="1:15" s="43" customFormat="1">
      <c r="A314" s="59" t="s">
        <v>221</v>
      </c>
      <c r="B314" s="57" t="s">
        <v>39</v>
      </c>
      <c r="C314" s="57" t="s">
        <v>0</v>
      </c>
      <c r="D314" s="57" t="s">
        <v>949</v>
      </c>
      <c r="E314" s="60" t="s">
        <v>950</v>
      </c>
      <c r="F314" s="60">
        <v>97.043999999999997</v>
      </c>
      <c r="G314" s="57" t="s">
        <v>294</v>
      </c>
      <c r="H314" s="61"/>
      <c r="I314" s="45" t="s">
        <v>167</v>
      </c>
      <c r="J314" s="45" t="s">
        <v>168</v>
      </c>
      <c r="K314" s="80" t="s">
        <v>227</v>
      </c>
      <c r="L314" s="63">
        <v>44148</v>
      </c>
      <c r="M314" s="62"/>
      <c r="N314" s="63"/>
      <c r="O314" s="61"/>
    </row>
    <row r="315" spans="1:15" s="43" customFormat="1">
      <c r="A315" s="59"/>
      <c r="B315" s="57" t="s">
        <v>242</v>
      </c>
      <c r="C315" s="57" t="s">
        <v>242</v>
      </c>
      <c r="D315" s="57" t="s">
        <v>106</v>
      </c>
      <c r="E315" s="60"/>
      <c r="F315" s="60" t="s">
        <v>105</v>
      </c>
      <c r="G315" s="57" t="s">
        <v>242</v>
      </c>
      <c r="H315" s="61"/>
      <c r="I315" s="45" t="s">
        <v>106</v>
      </c>
      <c r="J315" s="45"/>
      <c r="K315" s="80" t="s">
        <v>227</v>
      </c>
      <c r="L315" s="63"/>
      <c r="M315" s="62" t="s">
        <v>5</v>
      </c>
      <c r="N315" s="63" t="s">
        <v>951</v>
      </c>
      <c r="O315" s="61"/>
    </row>
    <row r="316" spans="1:15" s="43" customFormat="1">
      <c r="A316" s="57" t="s">
        <v>221</v>
      </c>
      <c r="B316" s="57" t="s">
        <v>834</v>
      </c>
      <c r="C316" s="58" t="s">
        <v>834</v>
      </c>
      <c r="D316" s="57" t="s">
        <v>952</v>
      </c>
      <c r="E316" s="58" t="s">
        <v>953</v>
      </c>
      <c r="F316" s="60" t="s">
        <v>954</v>
      </c>
      <c r="G316" s="57" t="s">
        <v>955</v>
      </c>
      <c r="H316" s="57" t="s">
        <v>5</v>
      </c>
      <c r="I316" s="57" t="s">
        <v>956</v>
      </c>
      <c r="J316" s="71" t="s">
        <v>957</v>
      </c>
      <c r="K316" s="77" t="s">
        <v>227</v>
      </c>
      <c r="L316" s="63" t="s">
        <v>3</v>
      </c>
      <c r="M316" s="57" t="s">
        <v>5</v>
      </c>
      <c r="N316" s="57" t="s">
        <v>267</v>
      </c>
      <c r="O316" s="61">
        <v>231448</v>
      </c>
    </row>
    <row r="317" spans="1:15" s="43" customFormat="1">
      <c r="A317" s="58" t="s">
        <v>221</v>
      </c>
      <c r="B317" s="58" t="s">
        <v>834</v>
      </c>
      <c r="C317" s="58" t="s">
        <v>834</v>
      </c>
      <c r="D317" s="58" t="s">
        <v>958</v>
      </c>
      <c r="E317" s="58" t="s">
        <v>959</v>
      </c>
      <c r="F317" s="60" t="s">
        <v>960</v>
      </c>
      <c r="G317" s="57" t="s">
        <v>961</v>
      </c>
      <c r="H317" s="57" t="s">
        <v>5</v>
      </c>
      <c r="I317" s="57" t="s">
        <v>962</v>
      </c>
      <c r="J317" s="45" t="s">
        <v>963</v>
      </c>
      <c r="K317" s="77" t="s">
        <v>227</v>
      </c>
      <c r="L317" s="63" t="s">
        <v>3</v>
      </c>
      <c r="M317" s="57" t="s">
        <v>5</v>
      </c>
      <c r="N317" s="57" t="s">
        <v>267</v>
      </c>
      <c r="O317" s="61">
        <v>21789</v>
      </c>
    </row>
    <row r="318" spans="1:15" s="43" customFormat="1">
      <c r="A318" s="58" t="s">
        <v>221</v>
      </c>
      <c r="B318" s="58" t="s">
        <v>834</v>
      </c>
      <c r="C318" s="58" t="s">
        <v>834</v>
      </c>
      <c r="D318" s="58" t="s">
        <v>964</v>
      </c>
      <c r="E318" s="58" t="s">
        <v>959</v>
      </c>
      <c r="F318" s="60" t="s">
        <v>965</v>
      </c>
      <c r="G318" s="57" t="s">
        <v>961</v>
      </c>
      <c r="H318" s="57" t="s">
        <v>5</v>
      </c>
      <c r="I318" s="57" t="s">
        <v>966</v>
      </c>
      <c r="J318" s="71" t="s">
        <v>967</v>
      </c>
      <c r="K318" s="77" t="s">
        <v>227</v>
      </c>
      <c r="L318" s="63" t="s">
        <v>3</v>
      </c>
      <c r="M318" s="57" t="s">
        <v>5</v>
      </c>
      <c r="N318" s="57" t="s">
        <v>267</v>
      </c>
      <c r="O318" s="61">
        <v>139514</v>
      </c>
    </row>
    <row r="319" spans="1:15" s="43" customFormat="1">
      <c r="A319" s="59" t="s">
        <v>59</v>
      </c>
      <c r="B319" s="57" t="s">
        <v>834</v>
      </c>
      <c r="C319" s="57" t="s">
        <v>834</v>
      </c>
      <c r="D319" s="57" t="s">
        <v>110</v>
      </c>
      <c r="E319" s="60" t="s">
        <v>111</v>
      </c>
      <c r="F319" s="60">
        <v>20.350000000000001</v>
      </c>
      <c r="G319" s="57" t="s">
        <v>961</v>
      </c>
      <c r="H319" s="61" t="s">
        <v>5</v>
      </c>
      <c r="I319" s="45" t="s">
        <v>110</v>
      </c>
      <c r="J319" s="45" t="s">
        <v>968</v>
      </c>
      <c r="K319" s="80" t="s">
        <v>227</v>
      </c>
      <c r="L319" s="63">
        <v>44137</v>
      </c>
      <c r="M319" s="62" t="s">
        <v>5</v>
      </c>
      <c r="N319" s="63" t="s">
        <v>969</v>
      </c>
      <c r="O319" s="61">
        <v>500</v>
      </c>
    </row>
    <row r="320" spans="1:15" s="43" customFormat="1">
      <c r="A320" s="59" t="s">
        <v>419</v>
      </c>
      <c r="B320" s="57" t="s">
        <v>834</v>
      </c>
      <c r="C320" s="57" t="s">
        <v>834</v>
      </c>
      <c r="D320" s="57" t="s">
        <v>970</v>
      </c>
      <c r="E320" s="60"/>
      <c r="F320" s="60" t="s">
        <v>965</v>
      </c>
      <c r="G320" s="57" t="s">
        <v>834</v>
      </c>
      <c r="H320" s="61" t="s">
        <v>5</v>
      </c>
      <c r="I320" s="45" t="s">
        <v>970</v>
      </c>
      <c r="J320" s="45" t="s">
        <v>971</v>
      </c>
      <c r="K320" s="80" t="s">
        <v>227</v>
      </c>
      <c r="L320" s="63"/>
      <c r="M320" s="62" t="s">
        <v>5</v>
      </c>
      <c r="N320" s="63" t="s">
        <v>267</v>
      </c>
      <c r="O320" s="61">
        <v>65222</v>
      </c>
    </row>
    <row r="321" spans="1:15" s="43" customFormat="1">
      <c r="A321" s="59" t="s">
        <v>419</v>
      </c>
      <c r="B321" s="57" t="s">
        <v>834</v>
      </c>
      <c r="C321" s="57" t="s">
        <v>834</v>
      </c>
      <c r="D321" s="57" t="s">
        <v>972</v>
      </c>
      <c r="E321" s="60"/>
      <c r="F321" s="60">
        <v>20.513000000000002</v>
      </c>
      <c r="G321" s="57" t="s">
        <v>834</v>
      </c>
      <c r="H321" s="61" t="s">
        <v>5</v>
      </c>
      <c r="I321" s="45" t="s">
        <v>972</v>
      </c>
      <c r="J321" s="45" t="s">
        <v>971</v>
      </c>
      <c r="K321" s="80" t="s">
        <v>227</v>
      </c>
      <c r="L321" s="63"/>
      <c r="M321" s="62" t="s">
        <v>5</v>
      </c>
      <c r="N321" s="63"/>
      <c r="O321" s="61">
        <v>71</v>
      </c>
    </row>
    <row r="322" spans="1:15" s="43" customFormat="1">
      <c r="A322" s="57" t="s">
        <v>419</v>
      </c>
      <c r="B322" s="57" t="s">
        <v>834</v>
      </c>
      <c r="C322" s="57" t="s">
        <v>834</v>
      </c>
      <c r="D322" s="57" t="s">
        <v>973</v>
      </c>
      <c r="E322" s="60"/>
      <c r="F322" s="60">
        <v>20.204999999999998</v>
      </c>
      <c r="G322" s="57" t="s">
        <v>974</v>
      </c>
      <c r="H322" s="61" t="s">
        <v>5</v>
      </c>
      <c r="I322" s="45" t="s">
        <v>973</v>
      </c>
      <c r="J322" s="45" t="s">
        <v>975</v>
      </c>
      <c r="K322" s="80" t="s">
        <v>227</v>
      </c>
      <c r="L322" s="63"/>
      <c r="M322" s="62" t="s">
        <v>5</v>
      </c>
      <c r="N322" s="63"/>
      <c r="O322" s="61">
        <v>90149</v>
      </c>
    </row>
    <row r="323" spans="1:15" s="43" customFormat="1" ht="30">
      <c r="A323" s="58" t="s">
        <v>221</v>
      </c>
      <c r="B323" s="58" t="s">
        <v>235</v>
      </c>
      <c r="C323" s="58" t="s">
        <v>236</v>
      </c>
      <c r="D323" s="104" t="s">
        <v>976</v>
      </c>
      <c r="E323" s="58" t="s">
        <v>977</v>
      </c>
      <c r="F323" s="60">
        <v>17.227</v>
      </c>
      <c r="G323" s="57" t="s">
        <v>239</v>
      </c>
      <c r="H323" s="57" t="s">
        <v>5</v>
      </c>
      <c r="I323" s="57" t="s">
        <v>978</v>
      </c>
      <c r="J323" s="70" t="s">
        <v>979</v>
      </c>
      <c r="K323" s="77" t="s">
        <v>227</v>
      </c>
      <c r="L323" s="63" t="s">
        <v>155</v>
      </c>
      <c r="M323" s="57" t="s">
        <v>5</v>
      </c>
      <c r="N323" s="57" t="s">
        <v>241</v>
      </c>
      <c r="O323" s="61">
        <f>3000+4508+7975</f>
        <v>15483</v>
      </c>
    </row>
    <row r="324" spans="1:15" s="43" customFormat="1" ht="30">
      <c r="A324" s="105" t="s">
        <v>221</v>
      </c>
      <c r="B324" s="64" t="s">
        <v>235</v>
      </c>
      <c r="C324" s="64" t="s">
        <v>236</v>
      </c>
      <c r="D324" s="64" t="s">
        <v>980</v>
      </c>
      <c r="E324" s="106"/>
      <c r="F324" s="106">
        <v>17.225000000000001</v>
      </c>
      <c r="G324" s="64" t="s">
        <v>239</v>
      </c>
      <c r="H324" s="107" t="s">
        <v>5</v>
      </c>
      <c r="I324" s="64" t="s">
        <v>981</v>
      </c>
      <c r="J324" s="108" t="s">
        <v>982</v>
      </c>
      <c r="K324" s="77" t="s">
        <v>227</v>
      </c>
      <c r="L324" s="110"/>
      <c r="M324" s="109" t="s">
        <v>5</v>
      </c>
      <c r="N324" s="110" t="s">
        <v>241</v>
      </c>
      <c r="O324" s="107">
        <v>472</v>
      </c>
    </row>
    <row r="325" spans="1:15" s="43" customFormat="1">
      <c r="A325" s="59" t="s">
        <v>419</v>
      </c>
      <c r="B325" s="57" t="s">
        <v>834</v>
      </c>
      <c r="C325" s="57" t="s">
        <v>834</v>
      </c>
      <c r="D325" s="57" t="s">
        <v>983</v>
      </c>
      <c r="E325" s="60"/>
      <c r="F325" s="60" t="s">
        <v>960</v>
      </c>
      <c r="G325" s="57" t="s">
        <v>834</v>
      </c>
      <c r="H325" s="61" t="s">
        <v>8</v>
      </c>
      <c r="I325" s="45" t="s">
        <v>983</v>
      </c>
      <c r="J325" s="45" t="s">
        <v>971</v>
      </c>
      <c r="K325" s="80" t="s">
        <v>227</v>
      </c>
      <c r="L325" s="63"/>
      <c r="M325" s="62"/>
      <c r="N325" s="63"/>
      <c r="O325" s="61"/>
    </row>
    <row r="326" spans="1:15" s="43" customFormat="1">
      <c r="A326" s="59" t="s">
        <v>221</v>
      </c>
      <c r="B326" s="57" t="s">
        <v>235</v>
      </c>
      <c r="C326" s="57" t="s">
        <v>236</v>
      </c>
      <c r="D326" s="64" t="s">
        <v>984</v>
      </c>
      <c r="E326" s="60"/>
      <c r="F326" s="60">
        <v>17.225000000000001</v>
      </c>
      <c r="G326" s="57" t="s">
        <v>239</v>
      </c>
      <c r="H326" s="61" t="s">
        <v>5</v>
      </c>
      <c r="I326" s="45" t="s">
        <v>984</v>
      </c>
      <c r="J326" s="45" t="s">
        <v>982</v>
      </c>
      <c r="K326" s="77" t="s">
        <v>227</v>
      </c>
      <c r="L326" s="63"/>
      <c r="M326" s="62" t="s">
        <v>5</v>
      </c>
      <c r="N326" s="63" t="s">
        <v>241</v>
      </c>
      <c r="O326" s="61">
        <v>11418</v>
      </c>
    </row>
    <row r="327" spans="1:15" s="43" customFormat="1">
      <c r="A327" s="59" t="s">
        <v>419</v>
      </c>
      <c r="B327" s="57" t="s">
        <v>834</v>
      </c>
      <c r="C327" s="57" t="s">
        <v>834</v>
      </c>
      <c r="D327" s="57" t="s">
        <v>985</v>
      </c>
      <c r="E327" s="60"/>
      <c r="F327" s="60">
        <v>20.513000000000002</v>
      </c>
      <c r="G327" s="57" t="s">
        <v>834</v>
      </c>
      <c r="H327" s="61" t="s">
        <v>8</v>
      </c>
      <c r="I327" s="45" t="s">
        <v>985</v>
      </c>
      <c r="J327" s="45"/>
      <c r="K327" s="80"/>
      <c r="L327" s="63"/>
      <c r="M327" s="62"/>
      <c r="N327" s="63"/>
      <c r="O327" s="61"/>
    </row>
    <row r="328" spans="1:15" s="43" customFormat="1" ht="30">
      <c r="A328" s="57" t="s">
        <v>221</v>
      </c>
      <c r="B328" s="57" t="s">
        <v>235</v>
      </c>
      <c r="C328" s="57" t="s">
        <v>236</v>
      </c>
      <c r="D328" s="64" t="s">
        <v>986</v>
      </c>
      <c r="E328" s="57" t="s">
        <v>987</v>
      </c>
      <c r="F328" s="60">
        <v>17.225000000000001</v>
      </c>
      <c r="G328" s="57" t="s">
        <v>239</v>
      </c>
      <c r="H328" s="57" t="s">
        <v>5</v>
      </c>
      <c r="I328" s="57" t="s">
        <v>988</v>
      </c>
      <c r="J328" s="45" t="s">
        <v>989</v>
      </c>
      <c r="K328" s="51" t="s">
        <v>307</v>
      </c>
      <c r="L328" s="63"/>
      <c r="M328" s="57" t="s">
        <v>5</v>
      </c>
      <c r="N328" s="57" t="s">
        <v>241</v>
      </c>
      <c r="O328" s="61">
        <v>5680360</v>
      </c>
    </row>
    <row r="329" spans="1:15" s="43" customFormat="1" ht="30">
      <c r="A329" s="59" t="s">
        <v>221</v>
      </c>
      <c r="B329" s="57" t="s">
        <v>235</v>
      </c>
      <c r="C329" s="57" t="s">
        <v>236</v>
      </c>
      <c r="D329" s="64" t="s">
        <v>990</v>
      </c>
      <c r="E329" s="60"/>
      <c r="F329" s="60">
        <v>17.225000000000001</v>
      </c>
      <c r="G329" s="57" t="s">
        <v>239</v>
      </c>
      <c r="H329" s="61" t="s">
        <v>5</v>
      </c>
      <c r="I329" s="45" t="s">
        <v>991</v>
      </c>
      <c r="J329" s="66" t="s">
        <v>982</v>
      </c>
      <c r="K329" s="77" t="s">
        <v>227</v>
      </c>
      <c r="L329" s="63"/>
      <c r="M329" s="62" t="s">
        <v>5</v>
      </c>
      <c r="N329" s="63" t="s">
        <v>241</v>
      </c>
      <c r="O329" s="61">
        <v>154</v>
      </c>
    </row>
    <row r="330" spans="1:15" s="43" customFormat="1">
      <c r="A330" s="59" t="s">
        <v>221</v>
      </c>
      <c r="B330" s="57" t="s">
        <v>235</v>
      </c>
      <c r="C330" s="57" t="s">
        <v>236</v>
      </c>
      <c r="D330" s="57" t="s">
        <v>992</v>
      </c>
      <c r="E330" s="60"/>
      <c r="F330" s="60">
        <v>17.225000000000001</v>
      </c>
      <c r="G330" s="57" t="s">
        <v>239</v>
      </c>
      <c r="H330" s="61" t="s">
        <v>5</v>
      </c>
      <c r="I330" s="45" t="s">
        <v>992</v>
      </c>
      <c r="J330" s="45"/>
      <c r="K330" s="77" t="s">
        <v>227</v>
      </c>
      <c r="L330" s="63" t="s">
        <v>3</v>
      </c>
      <c r="M330" s="62" t="s">
        <v>5</v>
      </c>
      <c r="N330" s="63" t="s">
        <v>241</v>
      </c>
      <c r="O330" s="61">
        <v>11</v>
      </c>
    </row>
    <row r="331" spans="1:15" s="43" customFormat="1">
      <c r="A331" s="59" t="s">
        <v>59</v>
      </c>
      <c r="B331" s="57" t="s">
        <v>39</v>
      </c>
      <c r="C331" s="57" t="s">
        <v>236</v>
      </c>
      <c r="D331" s="57" t="s">
        <v>993</v>
      </c>
      <c r="E331" s="60" t="s">
        <v>76</v>
      </c>
      <c r="F331" s="60">
        <v>97.05</v>
      </c>
      <c r="G331" s="57" t="s">
        <v>294</v>
      </c>
      <c r="H331" s="61"/>
      <c r="I331" s="45" t="s">
        <v>994</v>
      </c>
      <c r="J331" s="45" t="s">
        <v>75</v>
      </c>
      <c r="K331" s="80" t="s">
        <v>227</v>
      </c>
      <c r="L331" s="63">
        <v>44084</v>
      </c>
      <c r="M331" s="62" t="s">
        <v>5</v>
      </c>
      <c r="N331" s="63" t="s">
        <v>241</v>
      </c>
      <c r="O331" s="61">
        <v>421943</v>
      </c>
    </row>
    <row r="332" spans="1:15" s="43" customFormat="1" ht="30">
      <c r="A332" s="59" t="s">
        <v>221</v>
      </c>
      <c r="B332" s="57" t="s">
        <v>235</v>
      </c>
      <c r="C332" s="57" t="s">
        <v>236</v>
      </c>
      <c r="D332" s="64" t="s">
        <v>995</v>
      </c>
      <c r="E332" s="57" t="s">
        <v>996</v>
      </c>
      <c r="F332" s="60">
        <v>17.225000000000001</v>
      </c>
      <c r="G332" s="57" t="s">
        <v>239</v>
      </c>
      <c r="H332" s="57" t="s">
        <v>5</v>
      </c>
      <c r="I332" s="57" t="s">
        <v>997</v>
      </c>
      <c r="J332" s="45" t="s">
        <v>989</v>
      </c>
      <c r="K332" s="51" t="s">
        <v>307</v>
      </c>
      <c r="L332" s="63"/>
      <c r="M332" s="57" t="s">
        <v>5</v>
      </c>
      <c r="N332" s="57" t="s">
        <v>241</v>
      </c>
      <c r="O332" s="61">
        <v>1173925</v>
      </c>
    </row>
    <row r="333" spans="1:15" s="43" customFormat="1" ht="30">
      <c r="A333" s="57" t="s">
        <v>221</v>
      </c>
      <c r="B333" s="57" t="s">
        <v>235</v>
      </c>
      <c r="C333" s="57" t="s">
        <v>236</v>
      </c>
      <c r="D333" s="64" t="s">
        <v>998</v>
      </c>
      <c r="E333" s="57" t="s">
        <v>999</v>
      </c>
      <c r="F333" s="60">
        <v>17.225000000000001</v>
      </c>
      <c r="G333" s="57" t="s">
        <v>239</v>
      </c>
      <c r="H333" s="57" t="s">
        <v>5</v>
      </c>
      <c r="I333" s="57" t="s">
        <v>1000</v>
      </c>
      <c r="J333" s="45" t="s">
        <v>989</v>
      </c>
      <c r="K333" s="51" t="s">
        <v>307</v>
      </c>
      <c r="L333" s="63"/>
      <c r="M333" s="57" t="s">
        <v>5</v>
      </c>
      <c r="N333" s="57" t="s">
        <v>241</v>
      </c>
      <c r="O333" s="111">
        <v>1228912</v>
      </c>
    </row>
    <row r="334" spans="1:15" s="43" customFormat="1" ht="47.25">
      <c r="A334" s="105" t="s">
        <v>221</v>
      </c>
      <c r="B334" s="64" t="s">
        <v>235</v>
      </c>
      <c r="C334" s="104" t="s">
        <v>236</v>
      </c>
      <c r="D334" s="64" t="s">
        <v>1001</v>
      </c>
      <c r="E334" s="64"/>
      <c r="F334" s="106" t="s">
        <v>3</v>
      </c>
      <c r="G334" s="64" t="s">
        <v>239</v>
      </c>
      <c r="H334" s="64" t="s">
        <v>5</v>
      </c>
      <c r="I334" s="64" t="s">
        <v>1001</v>
      </c>
      <c r="J334" s="206" t="s">
        <v>1002</v>
      </c>
      <c r="K334" s="112" t="s">
        <v>307</v>
      </c>
      <c r="L334" s="110"/>
      <c r="M334" s="64" t="s">
        <v>5</v>
      </c>
      <c r="N334" s="64" t="s">
        <v>241</v>
      </c>
      <c r="O334" s="107">
        <v>1281439</v>
      </c>
    </row>
    <row r="335" spans="1:15" s="43" customFormat="1" ht="30">
      <c r="A335" s="64" t="s">
        <v>221</v>
      </c>
      <c r="B335" s="57" t="s">
        <v>235</v>
      </c>
      <c r="C335" s="57" t="s">
        <v>236</v>
      </c>
      <c r="D335" s="57" t="s">
        <v>1003</v>
      </c>
      <c r="E335" s="60"/>
      <c r="F335" s="60">
        <v>17.225000000000001</v>
      </c>
      <c r="G335" s="57" t="s">
        <v>239</v>
      </c>
      <c r="H335" s="61" t="s">
        <v>5</v>
      </c>
      <c r="I335" s="45" t="s">
        <v>1003</v>
      </c>
      <c r="J335" s="66" t="s">
        <v>989</v>
      </c>
      <c r="K335" s="80" t="s">
        <v>307</v>
      </c>
      <c r="L335" s="63" t="s">
        <v>3</v>
      </c>
      <c r="M335" s="62" t="s">
        <v>5</v>
      </c>
      <c r="N335" s="63" t="s">
        <v>241</v>
      </c>
      <c r="O335" s="61">
        <v>128120</v>
      </c>
    </row>
    <row r="336" spans="1:15" s="43" customFormat="1">
      <c r="A336" s="58" t="s">
        <v>437</v>
      </c>
      <c r="B336" s="58" t="s">
        <v>235</v>
      </c>
      <c r="C336" s="58" t="s">
        <v>236</v>
      </c>
      <c r="D336" s="104" t="s">
        <v>1004</v>
      </c>
      <c r="E336" s="57" t="s">
        <v>1005</v>
      </c>
      <c r="F336" s="60">
        <v>17.225000000000001</v>
      </c>
      <c r="G336" s="57" t="s">
        <v>239</v>
      </c>
      <c r="H336" s="57" t="s">
        <v>5</v>
      </c>
      <c r="I336" s="57" t="s">
        <v>1004</v>
      </c>
      <c r="J336" s="45" t="s">
        <v>1006</v>
      </c>
      <c r="K336" s="77" t="s">
        <v>227</v>
      </c>
      <c r="L336" s="63" t="s">
        <v>3</v>
      </c>
      <c r="M336" s="57" t="s">
        <v>5</v>
      </c>
      <c r="N336" s="57" t="s">
        <v>241</v>
      </c>
      <c r="O336" s="61">
        <v>10680</v>
      </c>
    </row>
    <row r="337" spans="1:15" s="43" customFormat="1">
      <c r="A337" s="59" t="s">
        <v>221</v>
      </c>
      <c r="B337" s="57" t="s">
        <v>235</v>
      </c>
      <c r="C337" s="57" t="s">
        <v>236</v>
      </c>
      <c r="D337" s="57" t="s">
        <v>1007</v>
      </c>
      <c r="E337" s="60" t="s">
        <v>1008</v>
      </c>
      <c r="F337" s="60"/>
      <c r="G337" s="57" t="s">
        <v>239</v>
      </c>
      <c r="H337" s="61" t="s">
        <v>5</v>
      </c>
      <c r="I337" s="45" t="s">
        <v>1007</v>
      </c>
      <c r="J337" s="45" t="s">
        <v>1009</v>
      </c>
      <c r="K337" s="80" t="s">
        <v>227</v>
      </c>
      <c r="L337" s="63"/>
      <c r="M337" s="62" t="s">
        <v>5</v>
      </c>
      <c r="N337" s="63" t="s">
        <v>241</v>
      </c>
      <c r="O337" s="61">
        <v>1785</v>
      </c>
    </row>
    <row r="338" spans="1:15" s="43" customFormat="1">
      <c r="A338" s="59" t="s">
        <v>419</v>
      </c>
      <c r="B338" s="57" t="s">
        <v>235</v>
      </c>
      <c r="C338" s="57" t="s">
        <v>236</v>
      </c>
      <c r="D338" s="57" t="s">
        <v>1010</v>
      </c>
      <c r="E338" s="60"/>
      <c r="F338" s="60">
        <v>17.225000000000001</v>
      </c>
      <c r="G338" s="57" t="s">
        <v>239</v>
      </c>
      <c r="H338" s="61" t="s">
        <v>5</v>
      </c>
      <c r="I338" s="57" t="s">
        <v>1010</v>
      </c>
      <c r="J338" s="45" t="s">
        <v>1011</v>
      </c>
      <c r="K338" s="80" t="s">
        <v>227</v>
      </c>
      <c r="L338" s="63"/>
      <c r="M338" s="62" t="s">
        <v>5</v>
      </c>
      <c r="N338" s="63"/>
      <c r="O338" s="61">
        <v>650</v>
      </c>
    </row>
    <row r="339" spans="1:15" s="43" customFormat="1">
      <c r="A339" s="59" t="s">
        <v>221</v>
      </c>
      <c r="B339" s="57" t="s">
        <v>331</v>
      </c>
      <c r="C339" s="57" t="s">
        <v>317</v>
      </c>
      <c r="D339" s="57" t="s">
        <v>1012</v>
      </c>
      <c r="E339" s="60" t="s">
        <v>1013</v>
      </c>
      <c r="F339" s="60">
        <v>11.307</v>
      </c>
      <c r="G339" s="57" t="s">
        <v>334</v>
      </c>
      <c r="H339" s="61" t="s">
        <v>5</v>
      </c>
      <c r="I339" s="45" t="s">
        <v>1012</v>
      </c>
      <c r="J339" s="45"/>
      <c r="K339" s="80" t="s">
        <v>307</v>
      </c>
      <c r="L339" s="63"/>
      <c r="M339" s="62" t="s">
        <v>5</v>
      </c>
      <c r="N339" s="63" t="s">
        <v>267</v>
      </c>
      <c r="O339" s="61">
        <v>7231</v>
      </c>
    </row>
    <row r="340" spans="1:15" s="43" customFormat="1">
      <c r="A340" s="59" t="s">
        <v>419</v>
      </c>
      <c r="B340" s="57" t="s">
        <v>834</v>
      </c>
      <c r="C340" s="57" t="s">
        <v>834</v>
      </c>
      <c r="D340" s="57" t="s">
        <v>1014</v>
      </c>
      <c r="E340" s="60"/>
      <c r="F340" s="60" t="s">
        <v>954</v>
      </c>
      <c r="G340" s="57" t="s">
        <v>955</v>
      </c>
      <c r="H340" s="61" t="s">
        <v>5</v>
      </c>
      <c r="I340" s="45" t="s">
        <v>1014</v>
      </c>
      <c r="J340" s="45"/>
      <c r="K340" s="80" t="s">
        <v>227</v>
      </c>
      <c r="L340" s="63"/>
      <c r="M340" s="62" t="s">
        <v>5</v>
      </c>
      <c r="N340" s="63" t="s">
        <v>267</v>
      </c>
      <c r="O340" s="61">
        <v>49628</v>
      </c>
    </row>
    <row r="341" spans="1:15" s="43" customFormat="1">
      <c r="A341" s="59"/>
      <c r="B341" s="57" t="s">
        <v>242</v>
      </c>
      <c r="C341" s="57" t="s">
        <v>242</v>
      </c>
      <c r="D341" s="57" t="s">
        <v>171</v>
      </c>
      <c r="E341" s="60" t="s">
        <v>173</v>
      </c>
      <c r="F341" s="60" t="s">
        <v>170</v>
      </c>
      <c r="G341" s="57" t="s">
        <v>242</v>
      </c>
      <c r="H341" s="61"/>
      <c r="I341" s="45" t="s">
        <v>171</v>
      </c>
      <c r="J341" s="45" t="s">
        <v>172</v>
      </c>
      <c r="K341" s="80" t="s">
        <v>227</v>
      </c>
      <c r="L341" s="63">
        <v>44284</v>
      </c>
      <c r="M341" s="62"/>
      <c r="N341" s="63"/>
      <c r="O341" s="61"/>
    </row>
    <row r="342" spans="1:15" s="43" customFormat="1">
      <c r="A342" s="59" t="s">
        <v>221</v>
      </c>
      <c r="B342" s="57" t="s">
        <v>49</v>
      </c>
      <c r="C342" s="57" t="s">
        <v>230</v>
      </c>
      <c r="D342" s="57" t="s">
        <v>174</v>
      </c>
      <c r="E342" s="60" t="s">
        <v>176</v>
      </c>
      <c r="F342" s="60">
        <v>93.495000000000005</v>
      </c>
      <c r="G342" s="57" t="s">
        <v>232</v>
      </c>
      <c r="H342" s="61"/>
      <c r="I342" s="45" t="s">
        <v>174</v>
      </c>
      <c r="J342" s="45" t="s">
        <v>175</v>
      </c>
      <c r="K342" s="80" t="s">
        <v>227</v>
      </c>
      <c r="L342" s="63" t="s">
        <v>149</v>
      </c>
      <c r="M342" s="62"/>
      <c r="N342" s="63"/>
      <c r="O342" s="61"/>
    </row>
    <row r="343" spans="1:15" s="43" customFormat="1">
      <c r="A343" s="59"/>
      <c r="B343" s="57" t="s">
        <v>49</v>
      </c>
      <c r="C343" s="57" t="s">
        <v>230</v>
      </c>
      <c r="D343" s="57" t="s">
        <v>177</v>
      </c>
      <c r="E343" s="60" t="s">
        <v>178</v>
      </c>
      <c r="F343" s="60">
        <v>93.272999999999996</v>
      </c>
      <c r="G343" s="57" t="s">
        <v>40</v>
      </c>
      <c r="H343" s="61"/>
      <c r="I343" s="45" t="s">
        <v>177</v>
      </c>
      <c r="J343" s="45" t="s">
        <v>1015</v>
      </c>
      <c r="K343" s="80" t="s">
        <v>227</v>
      </c>
      <c r="L343" s="63">
        <v>44300</v>
      </c>
      <c r="M343" s="62"/>
      <c r="N343" s="63"/>
      <c r="O343" s="61"/>
    </row>
    <row r="344" spans="1:15" s="43" customFormat="1">
      <c r="A344" s="59"/>
      <c r="B344" s="57" t="s">
        <v>49</v>
      </c>
      <c r="C344" s="57" t="s">
        <v>230</v>
      </c>
      <c r="D344" s="57" t="s">
        <v>179</v>
      </c>
      <c r="E344" s="60" t="s">
        <v>180</v>
      </c>
      <c r="F344" s="60">
        <v>93.272999999999996</v>
      </c>
      <c r="G344" s="57" t="s">
        <v>40</v>
      </c>
      <c r="H344" s="61"/>
      <c r="I344" s="45" t="s">
        <v>179</v>
      </c>
      <c r="J344" s="45" t="s">
        <v>1016</v>
      </c>
      <c r="K344" s="80" t="s">
        <v>227</v>
      </c>
      <c r="L344" s="63">
        <v>44300</v>
      </c>
      <c r="M344" s="62"/>
      <c r="N344" s="63"/>
      <c r="O344" s="61"/>
    </row>
    <row r="345" spans="1:15" s="43" customFormat="1">
      <c r="A345" s="59"/>
      <c r="B345" s="57" t="s">
        <v>49</v>
      </c>
      <c r="C345" s="57" t="s">
        <v>230</v>
      </c>
      <c r="D345" s="57" t="s">
        <v>181</v>
      </c>
      <c r="E345" s="60" t="s">
        <v>180</v>
      </c>
      <c r="F345" s="60">
        <v>93.272999999999996</v>
      </c>
      <c r="G345" s="57" t="s">
        <v>40</v>
      </c>
      <c r="H345" s="61"/>
      <c r="I345" s="45" t="s">
        <v>181</v>
      </c>
      <c r="J345" s="45" t="s">
        <v>182</v>
      </c>
      <c r="K345" s="80" t="s">
        <v>227</v>
      </c>
      <c r="L345" s="63">
        <v>44300</v>
      </c>
      <c r="M345" s="62"/>
      <c r="N345" s="63"/>
      <c r="O345" s="61"/>
    </row>
    <row r="346" spans="1:15" s="43" customFormat="1">
      <c r="A346" s="59"/>
      <c r="B346" s="57" t="s">
        <v>834</v>
      </c>
      <c r="C346" s="57"/>
      <c r="D346" s="57" t="s">
        <v>183</v>
      </c>
      <c r="E346" s="60" t="s">
        <v>184</v>
      </c>
      <c r="F346" s="60">
        <v>20.934000000000001</v>
      </c>
      <c r="G346" s="57" t="s">
        <v>834</v>
      </c>
      <c r="H346" s="61"/>
      <c r="I346" s="45" t="s">
        <v>183</v>
      </c>
      <c r="J346" s="45" t="s">
        <v>1017</v>
      </c>
      <c r="K346" s="80" t="s">
        <v>227</v>
      </c>
      <c r="L346" s="63">
        <v>44274</v>
      </c>
      <c r="M346" s="62"/>
      <c r="N346" s="63"/>
      <c r="O346" s="61"/>
    </row>
    <row r="347" spans="1:15" s="43" customFormat="1">
      <c r="A347" s="59" t="s">
        <v>419</v>
      </c>
      <c r="B347" s="57" t="s">
        <v>49</v>
      </c>
      <c r="C347" s="57" t="s">
        <v>230</v>
      </c>
      <c r="D347" s="57" t="s">
        <v>1018</v>
      </c>
      <c r="E347" s="60"/>
      <c r="F347" s="60">
        <v>93.957999999999998</v>
      </c>
      <c r="G347" s="57" t="s">
        <v>250</v>
      </c>
      <c r="H347" s="61" t="s">
        <v>5</v>
      </c>
      <c r="I347" s="45" t="s">
        <v>1019</v>
      </c>
      <c r="J347" s="45" t="s">
        <v>630</v>
      </c>
      <c r="K347" s="80" t="s">
        <v>227</v>
      </c>
      <c r="L347" s="63"/>
      <c r="M347" s="62" t="s">
        <v>5</v>
      </c>
      <c r="N347" s="63" t="s">
        <v>267</v>
      </c>
      <c r="O347" s="61">
        <v>15937</v>
      </c>
    </row>
    <row r="348" spans="1:15" s="43" customFormat="1">
      <c r="A348" s="59" t="s">
        <v>419</v>
      </c>
      <c r="B348" s="57" t="s">
        <v>49</v>
      </c>
      <c r="C348" s="57" t="s">
        <v>230</v>
      </c>
      <c r="D348" s="57" t="s">
        <v>1020</v>
      </c>
      <c r="E348" s="60"/>
      <c r="F348" s="60">
        <v>93.828999999999994</v>
      </c>
      <c r="G348" s="57" t="s">
        <v>250</v>
      </c>
      <c r="H348" s="61" t="s">
        <v>5</v>
      </c>
      <c r="I348" s="45" t="s">
        <v>1020</v>
      </c>
      <c r="J348" s="45" t="s">
        <v>630</v>
      </c>
      <c r="K348" s="80" t="s">
        <v>227</v>
      </c>
      <c r="L348" s="63"/>
      <c r="M348" s="62" t="s">
        <v>5</v>
      </c>
      <c r="N348" s="63" t="s">
        <v>267</v>
      </c>
      <c r="O348" s="61">
        <v>8744</v>
      </c>
    </row>
    <row r="349" spans="1:15" s="43" customFormat="1">
      <c r="A349" s="59" t="s">
        <v>1021</v>
      </c>
      <c r="B349" s="57" t="s">
        <v>235</v>
      </c>
      <c r="C349" s="57" t="s">
        <v>236</v>
      </c>
      <c r="D349" s="57" t="s">
        <v>1022</v>
      </c>
      <c r="E349" s="60"/>
      <c r="F349" s="60">
        <v>17.225000000000001</v>
      </c>
      <c r="G349" s="57" t="s">
        <v>239</v>
      </c>
      <c r="H349" s="61" t="s">
        <v>5</v>
      </c>
      <c r="I349" s="45" t="s">
        <v>1023</v>
      </c>
      <c r="J349" s="45"/>
      <c r="K349" s="80" t="s">
        <v>227</v>
      </c>
      <c r="L349" s="63"/>
      <c r="M349" s="62" t="s">
        <v>5</v>
      </c>
      <c r="N349" s="63"/>
      <c r="O349" s="61">
        <v>275</v>
      </c>
    </row>
    <row r="350" spans="1:15" s="43" customFormat="1">
      <c r="A350" s="59" t="s">
        <v>419</v>
      </c>
      <c r="B350" s="57" t="s">
        <v>46</v>
      </c>
      <c r="C350" s="57" t="s">
        <v>438</v>
      </c>
      <c r="D350" s="57" t="s">
        <v>1024</v>
      </c>
      <c r="E350" s="60"/>
      <c r="F350" s="60">
        <v>10.551</v>
      </c>
      <c r="G350" s="57" t="s">
        <v>46</v>
      </c>
      <c r="H350" s="61" t="s">
        <v>5</v>
      </c>
      <c r="I350" s="45" t="s">
        <v>1024</v>
      </c>
      <c r="J350" s="45" t="s">
        <v>1025</v>
      </c>
      <c r="K350" s="80" t="s">
        <v>227</v>
      </c>
      <c r="L350" s="63"/>
      <c r="M350" s="62" t="s">
        <v>5</v>
      </c>
      <c r="N350" s="63"/>
      <c r="O350" s="61">
        <v>1088</v>
      </c>
    </row>
    <row r="351" spans="1:15" s="43" customFormat="1">
      <c r="A351" s="59" t="s">
        <v>1021</v>
      </c>
      <c r="B351" s="57" t="s">
        <v>254</v>
      </c>
      <c r="C351" s="57" t="s">
        <v>223</v>
      </c>
      <c r="D351" s="57" t="s">
        <v>1026</v>
      </c>
      <c r="E351" s="60"/>
      <c r="F351" s="60">
        <v>45.31</v>
      </c>
      <c r="G351" s="57" t="s">
        <v>21</v>
      </c>
      <c r="H351" s="61" t="s">
        <v>5</v>
      </c>
      <c r="I351" s="45" t="s">
        <v>1026</v>
      </c>
      <c r="J351" s="45" t="s">
        <v>1027</v>
      </c>
      <c r="K351" s="80" t="s">
        <v>227</v>
      </c>
      <c r="L351" s="63"/>
      <c r="M351" s="62" t="s">
        <v>5</v>
      </c>
      <c r="N351" s="63" t="s">
        <v>272</v>
      </c>
      <c r="O351" s="61">
        <v>2684</v>
      </c>
    </row>
    <row r="352" spans="1:15" s="43" customFormat="1">
      <c r="A352" s="59" t="s">
        <v>419</v>
      </c>
      <c r="B352" s="57" t="s">
        <v>49</v>
      </c>
      <c r="C352" s="57" t="s">
        <v>230</v>
      </c>
      <c r="D352" s="57" t="s">
        <v>185</v>
      </c>
      <c r="E352" s="60" t="s">
        <v>1028</v>
      </c>
      <c r="F352" s="60">
        <v>93.137</v>
      </c>
      <c r="G352" s="57" t="s">
        <v>325</v>
      </c>
      <c r="H352" s="61"/>
      <c r="I352" s="45" t="s">
        <v>185</v>
      </c>
      <c r="J352" s="45" t="s">
        <v>1029</v>
      </c>
      <c r="K352" s="80" t="s">
        <v>227</v>
      </c>
      <c r="L352" s="63">
        <v>44306</v>
      </c>
      <c r="M352" s="62"/>
      <c r="N352" s="63"/>
      <c r="O352" s="61"/>
    </row>
    <row r="353" spans="1:15" s="43" customFormat="1">
      <c r="A353" s="59" t="s">
        <v>419</v>
      </c>
      <c r="B353" s="57" t="s">
        <v>49</v>
      </c>
      <c r="C353" s="57" t="s">
        <v>230</v>
      </c>
      <c r="D353" s="57" t="s">
        <v>186</v>
      </c>
      <c r="E353" s="60"/>
      <c r="F353" s="60">
        <v>93.391000000000005</v>
      </c>
      <c r="G353" s="57" t="s">
        <v>232</v>
      </c>
      <c r="H353" s="61" t="s">
        <v>5</v>
      </c>
      <c r="I353" s="45" t="s">
        <v>186</v>
      </c>
      <c r="J353" s="45" t="s">
        <v>187</v>
      </c>
      <c r="K353" s="80" t="s">
        <v>227</v>
      </c>
      <c r="L353" s="63"/>
      <c r="M353" s="62" t="s">
        <v>5</v>
      </c>
      <c r="N353" s="63" t="s">
        <v>1198</v>
      </c>
      <c r="O353" s="61">
        <v>54895</v>
      </c>
    </row>
    <row r="354" spans="1:15" s="43" customFormat="1">
      <c r="A354" s="59" t="s">
        <v>221</v>
      </c>
      <c r="B354" s="57" t="s">
        <v>801</v>
      </c>
      <c r="C354" s="57"/>
      <c r="D354" s="57" t="s">
        <v>188</v>
      </c>
      <c r="E354" s="60" t="s">
        <v>190</v>
      </c>
      <c r="F354" s="60">
        <v>64.024000000000001</v>
      </c>
      <c r="G354" s="57" t="s">
        <v>801</v>
      </c>
      <c r="H354" s="61"/>
      <c r="I354" s="45" t="s">
        <v>188</v>
      </c>
      <c r="J354" s="45" t="s">
        <v>189</v>
      </c>
      <c r="K354" s="80" t="s">
        <v>227</v>
      </c>
      <c r="L354" s="63">
        <v>44341</v>
      </c>
      <c r="M354" s="62"/>
      <c r="N354" s="63"/>
      <c r="O354" s="61"/>
    </row>
    <row r="355" spans="1:15" s="43" customFormat="1">
      <c r="A355" s="59" t="s">
        <v>1021</v>
      </c>
      <c r="B355" s="69" t="s">
        <v>242</v>
      </c>
      <c r="C355" s="69" t="s">
        <v>242</v>
      </c>
      <c r="D355" s="68" t="s">
        <v>1034</v>
      </c>
      <c r="E355" s="60"/>
      <c r="F355" s="113" t="s">
        <v>397</v>
      </c>
      <c r="G355" s="69" t="s">
        <v>242</v>
      </c>
      <c r="H355" s="114" t="s">
        <v>5</v>
      </c>
      <c r="I355" s="45" t="s">
        <v>1033</v>
      </c>
      <c r="J355" s="45" t="s">
        <v>1227</v>
      </c>
      <c r="K355" s="80" t="s">
        <v>227</v>
      </c>
      <c r="L355" s="63"/>
      <c r="M355" s="115" t="s">
        <v>5</v>
      </c>
      <c r="N355" s="63"/>
      <c r="O355" s="61">
        <v>1072783</v>
      </c>
    </row>
    <row r="356" spans="1:15" s="43" customFormat="1">
      <c r="A356" s="59" t="s">
        <v>419</v>
      </c>
      <c r="B356" s="69" t="s">
        <v>49</v>
      </c>
      <c r="C356" s="69" t="s">
        <v>230</v>
      </c>
      <c r="D356" s="57" t="s">
        <v>1036</v>
      </c>
      <c r="E356" s="60"/>
      <c r="F356" s="60">
        <v>93.674000000000007</v>
      </c>
      <c r="G356" s="69" t="s">
        <v>529</v>
      </c>
      <c r="H356" s="114" t="s">
        <v>5</v>
      </c>
      <c r="I356" s="45" t="s">
        <v>1036</v>
      </c>
      <c r="J356" s="45" t="s">
        <v>1037</v>
      </c>
      <c r="K356" s="80" t="s">
        <v>227</v>
      </c>
      <c r="L356" s="63"/>
      <c r="M356" s="115" t="s">
        <v>5</v>
      </c>
      <c r="N356" s="63"/>
      <c r="O356" s="61">
        <v>3659</v>
      </c>
    </row>
    <row r="357" spans="1:15" s="43" customFormat="1">
      <c r="A357" s="59" t="s">
        <v>419</v>
      </c>
      <c r="B357" s="69" t="s">
        <v>49</v>
      </c>
      <c r="C357" s="69" t="s">
        <v>230</v>
      </c>
      <c r="D357" s="57" t="s">
        <v>1038</v>
      </c>
      <c r="E357" s="60"/>
      <c r="F357" s="60">
        <v>93.599000000000004</v>
      </c>
      <c r="G357" s="69" t="s">
        <v>529</v>
      </c>
      <c r="H357" s="114" t="s">
        <v>5</v>
      </c>
      <c r="I357" s="45" t="s">
        <v>1039</v>
      </c>
      <c r="J357" s="45" t="s">
        <v>1037</v>
      </c>
      <c r="K357" s="80" t="s">
        <v>227</v>
      </c>
      <c r="L357" s="63"/>
      <c r="M357" s="115" t="s">
        <v>5</v>
      </c>
      <c r="N357" s="63"/>
      <c r="O357" s="61">
        <v>532</v>
      </c>
    </row>
    <row r="358" spans="1:15" s="43" customFormat="1">
      <c r="A358" s="59" t="s">
        <v>419</v>
      </c>
      <c r="B358" s="69" t="s">
        <v>49</v>
      </c>
      <c r="C358" s="69" t="s">
        <v>230</v>
      </c>
      <c r="D358" s="69" t="s">
        <v>1041</v>
      </c>
      <c r="E358" s="60"/>
      <c r="F358" s="60">
        <v>93.555999999999997</v>
      </c>
      <c r="G358" s="69" t="s">
        <v>529</v>
      </c>
      <c r="H358" s="114" t="s">
        <v>5</v>
      </c>
      <c r="I358" s="45" t="s">
        <v>1040</v>
      </c>
      <c r="J358" s="45" t="s">
        <v>1037</v>
      </c>
      <c r="K358" s="80" t="s">
        <v>227</v>
      </c>
      <c r="L358" s="63"/>
      <c r="M358" s="115" t="s">
        <v>5</v>
      </c>
      <c r="N358" s="63"/>
      <c r="O358" s="61">
        <v>746</v>
      </c>
    </row>
    <row r="359" spans="1:15" s="43" customFormat="1">
      <c r="A359" s="59" t="s">
        <v>419</v>
      </c>
      <c r="B359" s="69" t="s">
        <v>49</v>
      </c>
      <c r="C359" s="69" t="s">
        <v>230</v>
      </c>
      <c r="D359" s="57" t="s">
        <v>1042</v>
      </c>
      <c r="E359" s="60"/>
      <c r="F359" s="60">
        <v>93.555999999999997</v>
      </c>
      <c r="G359" s="69" t="s">
        <v>529</v>
      </c>
      <c r="H359" s="114" t="s">
        <v>5</v>
      </c>
      <c r="I359" s="45" t="s">
        <v>1042</v>
      </c>
      <c r="J359" s="45" t="s">
        <v>1037</v>
      </c>
      <c r="K359" s="80" t="s">
        <v>227</v>
      </c>
      <c r="L359" s="63"/>
      <c r="M359" s="115" t="s">
        <v>5</v>
      </c>
      <c r="N359" s="63"/>
      <c r="O359" s="61">
        <v>131</v>
      </c>
    </row>
    <row r="360" spans="1:15" s="43" customFormat="1">
      <c r="A360" s="116" t="s">
        <v>1021</v>
      </c>
      <c r="B360" s="69" t="s">
        <v>49</v>
      </c>
      <c r="C360" s="69" t="s">
        <v>230</v>
      </c>
      <c r="D360" s="69" t="s">
        <v>1043</v>
      </c>
      <c r="E360" s="60"/>
      <c r="F360" s="113" t="s">
        <v>3</v>
      </c>
      <c r="G360" s="69" t="s">
        <v>529</v>
      </c>
      <c r="H360" s="114" t="s">
        <v>5</v>
      </c>
      <c r="I360" s="45" t="s">
        <v>1043</v>
      </c>
      <c r="J360" s="45" t="s">
        <v>1044</v>
      </c>
      <c r="K360" s="80" t="s">
        <v>227</v>
      </c>
      <c r="L360" s="63"/>
      <c r="M360" s="115" t="s">
        <v>5</v>
      </c>
      <c r="N360" s="63"/>
      <c r="O360" s="61">
        <v>6794</v>
      </c>
    </row>
    <row r="361" spans="1:15" s="43" customFormat="1">
      <c r="A361" s="116" t="s">
        <v>1021</v>
      </c>
      <c r="B361" s="69" t="s">
        <v>49</v>
      </c>
      <c r="C361" s="69" t="s">
        <v>230</v>
      </c>
      <c r="D361" s="69" t="s">
        <v>1045</v>
      </c>
      <c r="E361" s="60"/>
      <c r="F361" s="60">
        <v>93.322999999999993</v>
      </c>
      <c r="G361" s="69" t="s">
        <v>232</v>
      </c>
      <c r="H361" s="114" t="s">
        <v>5</v>
      </c>
      <c r="I361" s="45" t="s">
        <v>1045</v>
      </c>
      <c r="J361" s="45" t="s">
        <v>234</v>
      </c>
      <c r="K361" s="80" t="s">
        <v>227</v>
      </c>
      <c r="L361" s="63"/>
      <c r="M361" s="115" t="s">
        <v>5</v>
      </c>
      <c r="N361" s="63"/>
      <c r="O361" s="61">
        <v>92773</v>
      </c>
    </row>
    <row r="362" spans="1:15" s="43" customFormat="1">
      <c r="A362" s="59" t="s">
        <v>1021</v>
      </c>
      <c r="B362" s="57" t="s">
        <v>49</v>
      </c>
      <c r="C362" s="65" t="s">
        <v>230</v>
      </c>
      <c r="D362" s="65" t="s">
        <v>1053</v>
      </c>
      <c r="E362" s="60"/>
      <c r="F362" s="60">
        <v>93.268000000000001</v>
      </c>
      <c r="G362" s="65" t="s">
        <v>232</v>
      </c>
      <c r="H362" s="117" t="s">
        <v>5</v>
      </c>
      <c r="I362" s="45" t="s">
        <v>1051</v>
      </c>
      <c r="J362" s="45" t="s">
        <v>1052</v>
      </c>
      <c r="K362" s="80" t="s">
        <v>227</v>
      </c>
      <c r="L362" s="63"/>
      <c r="M362" s="118" t="s">
        <v>5</v>
      </c>
      <c r="N362" s="63"/>
      <c r="O362" s="61">
        <v>5000</v>
      </c>
    </row>
    <row r="363" spans="1:15" s="43" customFormat="1">
      <c r="A363" s="59" t="s">
        <v>1021</v>
      </c>
      <c r="B363" s="57" t="s">
        <v>49</v>
      </c>
      <c r="C363" s="65" t="s">
        <v>230</v>
      </c>
      <c r="D363" s="126" t="s">
        <v>1054</v>
      </c>
      <c r="E363" s="60"/>
      <c r="F363" s="60">
        <v>93.268000000000001</v>
      </c>
      <c r="G363" s="65" t="s">
        <v>232</v>
      </c>
      <c r="H363" s="117" t="s">
        <v>5</v>
      </c>
      <c r="I363" s="45" t="s">
        <v>1054</v>
      </c>
      <c r="J363" s="45" t="s">
        <v>1052</v>
      </c>
      <c r="K363" s="80" t="s">
        <v>227</v>
      </c>
      <c r="L363" s="63"/>
      <c r="M363" s="118" t="s">
        <v>5</v>
      </c>
      <c r="N363" s="63"/>
      <c r="O363" s="61">
        <v>32468</v>
      </c>
    </row>
    <row r="364" spans="1:15" s="43" customFormat="1">
      <c r="A364" s="59" t="s">
        <v>1021</v>
      </c>
      <c r="B364" s="57" t="s">
        <v>49</v>
      </c>
      <c r="C364" s="65" t="s">
        <v>230</v>
      </c>
      <c r="D364" s="57" t="s">
        <v>1055</v>
      </c>
      <c r="E364" s="60"/>
      <c r="F364" s="60">
        <v>93.224000000000004</v>
      </c>
      <c r="G364" s="65" t="s">
        <v>391</v>
      </c>
      <c r="H364" s="117" t="s">
        <v>5</v>
      </c>
      <c r="I364" s="45" t="s">
        <v>1055</v>
      </c>
      <c r="J364" s="45" t="s">
        <v>1059</v>
      </c>
      <c r="K364" s="80" t="s">
        <v>307</v>
      </c>
      <c r="L364" s="63"/>
      <c r="M364" s="118" t="s">
        <v>5</v>
      </c>
      <c r="N364" s="119" t="s">
        <v>267</v>
      </c>
      <c r="O364" s="61">
        <v>25173</v>
      </c>
    </row>
    <row r="365" spans="1:15" s="43" customFormat="1">
      <c r="A365" s="59" t="s">
        <v>1021</v>
      </c>
      <c r="B365" s="65" t="s">
        <v>834</v>
      </c>
      <c r="C365" s="65" t="s">
        <v>834</v>
      </c>
      <c r="D365" s="65" t="s">
        <v>1060</v>
      </c>
      <c r="E365" s="60"/>
      <c r="F365" s="120" t="s">
        <v>960</v>
      </c>
      <c r="G365" s="65" t="s">
        <v>834</v>
      </c>
      <c r="H365" s="117" t="s">
        <v>5</v>
      </c>
      <c r="I365" s="45" t="s">
        <v>1060</v>
      </c>
      <c r="J365" s="45" t="s">
        <v>1061</v>
      </c>
      <c r="K365" s="80" t="s">
        <v>227</v>
      </c>
      <c r="L365" s="63"/>
      <c r="M365" s="118" t="s">
        <v>5</v>
      </c>
      <c r="N365" s="119" t="s">
        <v>267</v>
      </c>
      <c r="O365" s="61">
        <v>515</v>
      </c>
    </row>
    <row r="366" spans="1:15" s="43" customFormat="1">
      <c r="A366" s="59" t="s">
        <v>419</v>
      </c>
      <c r="B366" s="65" t="s">
        <v>834</v>
      </c>
      <c r="C366" s="65" t="s">
        <v>834</v>
      </c>
      <c r="D366" s="57" t="s">
        <v>1062</v>
      </c>
      <c r="E366" s="60"/>
      <c r="F366" s="60">
        <v>20.513000000000002</v>
      </c>
      <c r="G366" s="65" t="s">
        <v>834</v>
      </c>
      <c r="H366" s="117" t="s">
        <v>5</v>
      </c>
      <c r="I366" s="45" t="s">
        <v>1062</v>
      </c>
      <c r="J366" s="45" t="s">
        <v>1061</v>
      </c>
      <c r="K366" s="80" t="s">
        <v>227</v>
      </c>
      <c r="L366" s="63"/>
      <c r="M366" s="118" t="s">
        <v>5</v>
      </c>
      <c r="N366" s="119" t="s">
        <v>267</v>
      </c>
      <c r="O366" s="61">
        <v>71</v>
      </c>
    </row>
    <row r="367" spans="1:15" s="43" customFormat="1">
      <c r="A367" s="59" t="s">
        <v>1021</v>
      </c>
      <c r="B367" s="65" t="s">
        <v>834</v>
      </c>
      <c r="C367" s="65" t="s">
        <v>834</v>
      </c>
      <c r="D367" s="57" t="s">
        <v>1063</v>
      </c>
      <c r="E367" s="60"/>
      <c r="F367" s="120" t="s">
        <v>960</v>
      </c>
      <c r="G367" s="65" t="s">
        <v>834</v>
      </c>
      <c r="H367" s="117" t="s">
        <v>5</v>
      </c>
      <c r="I367" s="45" t="s">
        <v>1063</v>
      </c>
      <c r="J367" s="45" t="s">
        <v>1061</v>
      </c>
      <c r="K367" s="80" t="s">
        <v>227</v>
      </c>
      <c r="L367" s="63"/>
      <c r="M367" s="118" t="s">
        <v>5</v>
      </c>
      <c r="N367" s="119" t="s">
        <v>267</v>
      </c>
      <c r="O367" s="61">
        <v>1077</v>
      </c>
    </row>
    <row r="368" spans="1:15" s="43" customFormat="1">
      <c r="A368" s="59" t="s">
        <v>1021</v>
      </c>
      <c r="B368" s="65" t="s">
        <v>834</v>
      </c>
      <c r="C368" s="65" t="s">
        <v>834</v>
      </c>
      <c r="D368" s="65" t="s">
        <v>1064</v>
      </c>
      <c r="E368" s="60"/>
      <c r="F368" s="127" t="s">
        <v>965</v>
      </c>
      <c r="G368" s="65" t="s">
        <v>834</v>
      </c>
      <c r="H368" s="128" t="s">
        <v>5</v>
      </c>
      <c r="I368" s="45" t="s">
        <v>1064</v>
      </c>
      <c r="J368" s="45" t="s">
        <v>1061</v>
      </c>
      <c r="K368" s="80" t="s">
        <v>227</v>
      </c>
      <c r="L368" s="63"/>
      <c r="M368" s="129" t="s">
        <v>5</v>
      </c>
      <c r="N368" s="63"/>
      <c r="O368" s="61">
        <v>151783</v>
      </c>
    </row>
    <row r="369" spans="1:15" s="43" customFormat="1">
      <c r="A369" s="130"/>
      <c r="B369" s="65" t="s">
        <v>834</v>
      </c>
      <c r="C369" s="65" t="s">
        <v>834</v>
      </c>
      <c r="D369" s="57" t="s">
        <v>1065</v>
      </c>
      <c r="E369" s="60"/>
      <c r="F369" s="60"/>
      <c r="G369" s="65" t="s">
        <v>834</v>
      </c>
      <c r="H369" s="117" t="s">
        <v>8</v>
      </c>
      <c r="I369" s="45" t="s">
        <v>1066</v>
      </c>
      <c r="J369" s="45" t="s">
        <v>1061</v>
      </c>
      <c r="K369" s="80" t="s">
        <v>227</v>
      </c>
      <c r="L369" s="63"/>
      <c r="M369" s="62"/>
      <c r="N369" s="63"/>
      <c r="O369" s="61"/>
    </row>
    <row r="370" spans="1:15" s="43" customFormat="1">
      <c r="A370" s="59" t="s">
        <v>419</v>
      </c>
      <c r="B370" s="57" t="s">
        <v>49</v>
      </c>
      <c r="C370" s="57" t="s">
        <v>230</v>
      </c>
      <c r="D370" s="57" t="s">
        <v>1071</v>
      </c>
      <c r="E370" s="60"/>
      <c r="F370" s="60">
        <v>93.738</v>
      </c>
      <c r="G370" s="57" t="s">
        <v>232</v>
      </c>
      <c r="H370" s="61" t="s">
        <v>5</v>
      </c>
      <c r="I370" s="45" t="s">
        <v>1071</v>
      </c>
      <c r="J370" s="45" t="s">
        <v>1072</v>
      </c>
      <c r="K370" s="80" t="s">
        <v>227</v>
      </c>
      <c r="L370" s="63"/>
      <c r="M370" s="62" t="s">
        <v>5</v>
      </c>
      <c r="N370" s="63"/>
      <c r="O370" s="61">
        <v>630</v>
      </c>
    </row>
    <row r="371" spans="1:15" s="43" customFormat="1">
      <c r="A371" s="59" t="s">
        <v>221</v>
      </c>
      <c r="B371" s="57" t="s">
        <v>49</v>
      </c>
      <c r="C371" s="57" t="s">
        <v>230</v>
      </c>
      <c r="D371" s="57" t="s">
        <v>1073</v>
      </c>
      <c r="E371" s="60"/>
      <c r="F371" s="60">
        <v>93.777000000000001</v>
      </c>
      <c r="G371" s="57" t="s">
        <v>363</v>
      </c>
      <c r="H371" s="61" t="s">
        <v>5</v>
      </c>
      <c r="I371" s="45" t="s">
        <v>1083</v>
      </c>
      <c r="J371" s="45" t="s">
        <v>1074</v>
      </c>
      <c r="K371" s="80" t="s">
        <v>227</v>
      </c>
      <c r="L371" s="63"/>
      <c r="M371" s="62" t="s">
        <v>5</v>
      </c>
      <c r="N371" s="63"/>
      <c r="O371" s="61">
        <v>251</v>
      </c>
    </row>
    <row r="372" spans="1:15" s="43" customFormat="1">
      <c r="A372" s="59" t="s">
        <v>1021</v>
      </c>
      <c r="B372" s="57" t="s">
        <v>287</v>
      </c>
      <c r="C372" s="57" t="s">
        <v>1</v>
      </c>
      <c r="D372" s="57" t="s">
        <v>1076</v>
      </c>
      <c r="E372" s="60"/>
      <c r="F372" s="60">
        <v>21.018999999999998</v>
      </c>
      <c r="G372" s="57" t="s">
        <v>287</v>
      </c>
      <c r="H372" s="61" t="s">
        <v>5</v>
      </c>
      <c r="I372" s="45" t="s">
        <v>1076</v>
      </c>
      <c r="J372" s="45"/>
      <c r="K372" s="80" t="s">
        <v>307</v>
      </c>
      <c r="L372" s="63"/>
      <c r="M372" s="62"/>
      <c r="N372" s="63" t="s">
        <v>267</v>
      </c>
      <c r="O372" s="61">
        <v>164217</v>
      </c>
    </row>
    <row r="373" spans="1:15" s="43" customFormat="1">
      <c r="A373" s="122" t="s">
        <v>1021</v>
      </c>
      <c r="B373" s="122" t="s">
        <v>287</v>
      </c>
      <c r="C373" s="122" t="s">
        <v>317</v>
      </c>
      <c r="D373" s="57" t="s">
        <v>1079</v>
      </c>
      <c r="E373" s="60"/>
      <c r="F373" s="60" t="s">
        <v>3</v>
      </c>
      <c r="G373" s="122" t="s">
        <v>287</v>
      </c>
      <c r="H373" s="61" t="s">
        <v>5</v>
      </c>
      <c r="I373" s="45" t="s">
        <v>1079</v>
      </c>
      <c r="J373" s="45" t="s">
        <v>1169</v>
      </c>
      <c r="K373" s="80" t="s">
        <v>227</v>
      </c>
      <c r="L373" s="63"/>
      <c r="M373" s="62"/>
      <c r="N373" s="63" t="s">
        <v>267</v>
      </c>
      <c r="O373" s="61">
        <v>1040964</v>
      </c>
    </row>
    <row r="374" spans="1:15" s="43" customFormat="1">
      <c r="A374" s="122" t="s">
        <v>1021</v>
      </c>
      <c r="B374" s="122" t="s">
        <v>287</v>
      </c>
      <c r="C374" s="122" t="s">
        <v>317</v>
      </c>
      <c r="D374" s="57" t="s">
        <v>1080</v>
      </c>
      <c r="E374" s="60"/>
      <c r="F374" s="60" t="s">
        <v>3</v>
      </c>
      <c r="G374" s="122" t="s">
        <v>287</v>
      </c>
      <c r="H374" s="61" t="s">
        <v>5</v>
      </c>
      <c r="I374" s="45" t="s">
        <v>1080</v>
      </c>
      <c r="J374" s="45" t="s">
        <v>1168</v>
      </c>
      <c r="K374" s="80" t="s">
        <v>227</v>
      </c>
      <c r="L374" s="63"/>
      <c r="M374" s="62"/>
      <c r="N374" s="63"/>
      <c r="O374" s="61">
        <v>2738837</v>
      </c>
    </row>
    <row r="375" spans="1:15" s="43" customFormat="1">
      <c r="A375" s="122" t="s">
        <v>1021</v>
      </c>
      <c r="B375" s="57" t="s">
        <v>287</v>
      </c>
      <c r="C375" s="57" t="s">
        <v>317</v>
      </c>
      <c r="D375" s="57" t="s">
        <v>1077</v>
      </c>
      <c r="E375" s="60"/>
      <c r="F375" s="60" t="s">
        <v>3</v>
      </c>
      <c r="G375" s="57" t="s">
        <v>287</v>
      </c>
      <c r="H375" s="61" t="s">
        <v>5</v>
      </c>
      <c r="I375" s="45" t="s">
        <v>1077</v>
      </c>
      <c r="J375" s="66" t="s">
        <v>1078</v>
      </c>
      <c r="K375" s="80" t="s">
        <v>307</v>
      </c>
      <c r="L375" s="63"/>
      <c r="M375" s="62" t="s">
        <v>5</v>
      </c>
      <c r="N375" s="63"/>
      <c r="O375" s="61">
        <v>3719497</v>
      </c>
    </row>
    <row r="376" spans="1:15" s="43" customFormat="1">
      <c r="A376" s="122" t="s">
        <v>1021</v>
      </c>
      <c r="B376" s="57" t="s">
        <v>46</v>
      </c>
      <c r="C376" s="57" t="s">
        <v>438</v>
      </c>
      <c r="D376" s="57" t="s">
        <v>1081</v>
      </c>
      <c r="E376" s="60"/>
      <c r="F376" s="60">
        <v>10.557</v>
      </c>
      <c r="G376" s="57" t="s">
        <v>46</v>
      </c>
      <c r="H376" s="61" t="s">
        <v>5</v>
      </c>
      <c r="I376" s="45" t="s">
        <v>1082</v>
      </c>
      <c r="J376" s="45"/>
      <c r="K376" s="80" t="s">
        <v>227</v>
      </c>
      <c r="L376" s="63"/>
      <c r="M376" s="62" t="s">
        <v>5</v>
      </c>
      <c r="N376" s="63"/>
      <c r="O376" s="61">
        <v>4533</v>
      </c>
    </row>
    <row r="377" spans="1:15" s="43" customFormat="1">
      <c r="A377" s="59" t="s">
        <v>1021</v>
      </c>
      <c r="B377" s="57" t="s">
        <v>242</v>
      </c>
      <c r="C377" s="57" t="s">
        <v>242</v>
      </c>
      <c r="D377" s="57" t="s">
        <v>1084</v>
      </c>
      <c r="E377" s="60"/>
      <c r="F377" s="60" t="s">
        <v>169</v>
      </c>
      <c r="G377" s="57" t="s">
        <v>242</v>
      </c>
      <c r="H377" s="61" t="s">
        <v>5</v>
      </c>
      <c r="I377" s="45" t="s">
        <v>1084</v>
      </c>
      <c r="J377" s="45" t="s">
        <v>1089</v>
      </c>
      <c r="K377" s="80" t="s">
        <v>227</v>
      </c>
      <c r="L377" s="63"/>
      <c r="M377" s="62" t="s">
        <v>5</v>
      </c>
      <c r="N377" s="63" t="s">
        <v>267</v>
      </c>
      <c r="O377" s="61">
        <v>2665</v>
      </c>
    </row>
    <row r="378" spans="1:15" s="43" customFormat="1">
      <c r="A378" s="122" t="s">
        <v>1021</v>
      </c>
      <c r="B378" s="122" t="s">
        <v>242</v>
      </c>
      <c r="C378" s="122" t="s">
        <v>242</v>
      </c>
      <c r="D378" s="57" t="s">
        <v>1085</v>
      </c>
      <c r="E378" s="60"/>
      <c r="F378" s="60" t="s">
        <v>434</v>
      </c>
      <c r="G378" s="122" t="s">
        <v>242</v>
      </c>
      <c r="H378" s="61" t="s">
        <v>5</v>
      </c>
      <c r="I378" s="45" t="s">
        <v>1085</v>
      </c>
      <c r="J378" s="45" t="s">
        <v>1089</v>
      </c>
      <c r="K378" s="80" t="s">
        <v>227</v>
      </c>
      <c r="L378" s="63"/>
      <c r="M378" s="62" t="s">
        <v>5</v>
      </c>
      <c r="N378" s="63" t="s">
        <v>267</v>
      </c>
      <c r="O378" s="61">
        <v>201081</v>
      </c>
    </row>
    <row r="379" spans="1:15" s="43" customFormat="1">
      <c r="A379" s="122" t="s">
        <v>419</v>
      </c>
      <c r="B379" s="79" t="s">
        <v>49</v>
      </c>
      <c r="C379" s="79" t="s">
        <v>230</v>
      </c>
      <c r="D379" s="79" t="s">
        <v>1090</v>
      </c>
      <c r="E379" s="93"/>
      <c r="F379" s="93">
        <v>93.63</v>
      </c>
      <c r="G379" s="57" t="s">
        <v>67</v>
      </c>
      <c r="H379" s="94" t="s">
        <v>5</v>
      </c>
      <c r="I379" s="45" t="s">
        <v>1090</v>
      </c>
      <c r="J379" s="45" t="s">
        <v>1093</v>
      </c>
      <c r="K379" s="99" t="s">
        <v>227</v>
      </c>
      <c r="L379" s="95"/>
      <c r="M379" s="100"/>
      <c r="N379" s="95"/>
      <c r="O379" s="94">
        <v>40</v>
      </c>
    </row>
    <row r="380" spans="1:15" s="43" customFormat="1">
      <c r="A380" s="122" t="s">
        <v>419</v>
      </c>
      <c r="B380" s="79" t="s">
        <v>49</v>
      </c>
      <c r="C380" s="79" t="s">
        <v>230</v>
      </c>
      <c r="D380" s="79" t="s">
        <v>1091</v>
      </c>
      <c r="E380" s="93"/>
      <c r="F380" s="60">
        <v>93.63</v>
      </c>
      <c r="G380" s="57" t="s">
        <v>67</v>
      </c>
      <c r="H380" s="94" t="s">
        <v>5</v>
      </c>
      <c r="I380" s="45" t="s">
        <v>1091</v>
      </c>
      <c r="J380" s="45" t="s">
        <v>1094</v>
      </c>
      <c r="K380" s="99" t="s">
        <v>227</v>
      </c>
      <c r="L380" s="95"/>
      <c r="M380" s="100"/>
      <c r="N380" s="95"/>
      <c r="O380" s="94">
        <v>35</v>
      </c>
    </row>
    <row r="381" spans="1:15" s="43" customFormat="1">
      <c r="A381" s="122" t="s">
        <v>419</v>
      </c>
      <c r="B381" s="79" t="s">
        <v>49</v>
      </c>
      <c r="C381" s="123" t="s">
        <v>230</v>
      </c>
      <c r="D381" s="79" t="s">
        <v>1092</v>
      </c>
      <c r="E381" s="93"/>
      <c r="F381" s="93">
        <v>93.043999999999997</v>
      </c>
      <c r="G381" s="57" t="s">
        <v>67</v>
      </c>
      <c r="H381" s="94" t="s">
        <v>5</v>
      </c>
      <c r="I381" s="45" t="s">
        <v>1092</v>
      </c>
      <c r="J381" s="45" t="s">
        <v>490</v>
      </c>
      <c r="K381" s="99" t="s">
        <v>227</v>
      </c>
      <c r="L381" s="95"/>
      <c r="M381" s="100"/>
      <c r="N381" s="95"/>
      <c r="O381" s="94">
        <v>438</v>
      </c>
    </row>
    <row r="382" spans="1:15" s="43" customFormat="1">
      <c r="A382" s="98" t="s">
        <v>1021</v>
      </c>
      <c r="B382" s="123" t="s">
        <v>37</v>
      </c>
      <c r="C382" s="123" t="s">
        <v>1</v>
      </c>
      <c r="D382" s="79" t="s">
        <v>1095</v>
      </c>
      <c r="E382" s="93"/>
      <c r="F382" s="93">
        <v>14.239000000000001</v>
      </c>
      <c r="G382" s="123" t="s">
        <v>37</v>
      </c>
      <c r="H382" s="94" t="s">
        <v>5</v>
      </c>
      <c r="I382" s="124" t="s">
        <v>1095</v>
      </c>
      <c r="J382" s="125" t="s">
        <v>1096</v>
      </c>
      <c r="K382" s="124" t="s">
        <v>227</v>
      </c>
      <c r="L382" s="95"/>
      <c r="M382" s="100"/>
      <c r="N382" s="95"/>
      <c r="O382" s="94">
        <v>30653</v>
      </c>
    </row>
    <row r="383" spans="1:15" s="43" customFormat="1">
      <c r="A383" s="123" t="s">
        <v>1021</v>
      </c>
      <c r="B383" s="123" t="s">
        <v>37</v>
      </c>
      <c r="C383" s="123" t="s">
        <v>1</v>
      </c>
      <c r="D383" s="79" t="s">
        <v>1097</v>
      </c>
      <c r="E383" s="93"/>
      <c r="F383" s="93">
        <v>14.239000000000001</v>
      </c>
      <c r="G383" s="123" t="s">
        <v>37</v>
      </c>
      <c r="H383" s="94" t="s">
        <v>5</v>
      </c>
      <c r="I383" s="124" t="s">
        <v>1097</v>
      </c>
      <c r="J383" s="125" t="s">
        <v>1096</v>
      </c>
      <c r="K383" s="124" t="s">
        <v>227</v>
      </c>
      <c r="L383" s="95"/>
      <c r="M383" s="100"/>
      <c r="N383" s="95"/>
      <c r="O383" s="94">
        <v>6445</v>
      </c>
    </row>
    <row r="384" spans="1:15" s="43" customFormat="1">
      <c r="A384" s="123" t="s">
        <v>1021</v>
      </c>
      <c r="B384" s="131" t="s">
        <v>49</v>
      </c>
      <c r="C384" s="131" t="s">
        <v>230</v>
      </c>
      <c r="D384" s="123" t="s">
        <v>1136</v>
      </c>
      <c r="E384" s="132"/>
      <c r="F384" s="132">
        <v>93.575000000000003</v>
      </c>
      <c r="G384" s="131" t="s">
        <v>529</v>
      </c>
      <c r="H384" s="133" t="s">
        <v>5</v>
      </c>
      <c r="I384" s="124" t="s">
        <v>1136</v>
      </c>
      <c r="J384" s="125" t="s">
        <v>1140</v>
      </c>
      <c r="K384" s="124" t="s">
        <v>227</v>
      </c>
      <c r="L384" s="136"/>
      <c r="M384" s="135" t="s">
        <v>5</v>
      </c>
      <c r="N384" s="136"/>
      <c r="O384" s="134">
        <v>138787</v>
      </c>
    </row>
    <row r="385" spans="1:15" s="43" customFormat="1">
      <c r="A385" s="123" t="s">
        <v>1021</v>
      </c>
      <c r="B385" s="131" t="s">
        <v>49</v>
      </c>
      <c r="C385" s="131" t="s">
        <v>230</v>
      </c>
      <c r="D385" s="131" t="s">
        <v>1139</v>
      </c>
      <c r="E385" s="137"/>
      <c r="F385" s="137" t="s">
        <v>3</v>
      </c>
      <c r="G385" s="131" t="s">
        <v>529</v>
      </c>
      <c r="H385" s="133" t="s">
        <v>5</v>
      </c>
      <c r="I385" s="124" t="s">
        <v>1137</v>
      </c>
      <c r="J385" s="125" t="s">
        <v>1140</v>
      </c>
      <c r="K385" s="124" t="s">
        <v>227</v>
      </c>
      <c r="L385" s="138"/>
      <c r="M385" s="135" t="s">
        <v>5</v>
      </c>
      <c r="N385" s="138"/>
      <c r="O385" s="133">
        <v>222425</v>
      </c>
    </row>
    <row r="386" spans="1:15" s="43" customFormat="1">
      <c r="A386" s="123" t="s">
        <v>1021</v>
      </c>
      <c r="B386" s="131" t="s">
        <v>49</v>
      </c>
      <c r="C386" s="131" t="s">
        <v>230</v>
      </c>
      <c r="D386" s="131" t="s">
        <v>1138</v>
      </c>
      <c r="E386" s="137"/>
      <c r="F386" s="137">
        <v>93.567999999999998</v>
      </c>
      <c r="G386" s="131" t="s">
        <v>529</v>
      </c>
      <c r="H386" s="133" t="s">
        <v>5</v>
      </c>
      <c r="I386" s="124" t="s">
        <v>1138</v>
      </c>
      <c r="J386" s="125" t="s">
        <v>1164</v>
      </c>
      <c r="K386" s="124" t="s">
        <v>227</v>
      </c>
      <c r="L386" s="138"/>
      <c r="M386" s="135" t="s">
        <v>5</v>
      </c>
      <c r="N386" s="138"/>
      <c r="O386" s="133">
        <v>11597</v>
      </c>
    </row>
    <row r="387" spans="1:15" s="43" customFormat="1">
      <c r="A387" s="123" t="s">
        <v>1021</v>
      </c>
      <c r="B387" s="131" t="s">
        <v>49</v>
      </c>
      <c r="C387" s="131" t="s">
        <v>230</v>
      </c>
      <c r="D387" s="131" t="s">
        <v>1141</v>
      </c>
      <c r="E387" s="137"/>
      <c r="F387" s="137" t="s">
        <v>3</v>
      </c>
      <c r="G387" s="131" t="s">
        <v>232</v>
      </c>
      <c r="H387" s="133" t="s">
        <v>5</v>
      </c>
      <c r="I387" s="124" t="s">
        <v>1142</v>
      </c>
      <c r="J387" s="125" t="s">
        <v>1143</v>
      </c>
      <c r="K387" s="124" t="s">
        <v>227</v>
      </c>
      <c r="L387" s="138"/>
      <c r="M387" s="135" t="s">
        <v>5</v>
      </c>
      <c r="N387" s="138"/>
      <c r="O387" s="133">
        <v>2592</v>
      </c>
    </row>
    <row r="388" spans="1:15" s="43" customFormat="1">
      <c r="A388" s="123" t="s">
        <v>1021</v>
      </c>
      <c r="B388" s="131" t="s">
        <v>39</v>
      </c>
      <c r="C388" s="131" t="s">
        <v>282</v>
      </c>
      <c r="D388" s="131" t="s">
        <v>1148</v>
      </c>
      <c r="E388" s="137" t="s">
        <v>1133</v>
      </c>
      <c r="F388" s="137">
        <v>97.042000000000002</v>
      </c>
      <c r="G388" s="131" t="s">
        <v>39</v>
      </c>
      <c r="H388" s="133" t="s">
        <v>5</v>
      </c>
      <c r="I388" s="124" t="s">
        <v>1147</v>
      </c>
      <c r="J388" s="125"/>
      <c r="K388" s="124" t="s">
        <v>227</v>
      </c>
      <c r="L388" s="138"/>
      <c r="M388" s="135" t="s">
        <v>5</v>
      </c>
      <c r="N388" s="138"/>
      <c r="O388" s="133">
        <v>1315</v>
      </c>
    </row>
    <row r="389" spans="1:15" s="43" customFormat="1">
      <c r="A389" s="123" t="s">
        <v>1021</v>
      </c>
      <c r="B389" s="131" t="s">
        <v>834</v>
      </c>
      <c r="C389" s="131" t="s">
        <v>834</v>
      </c>
      <c r="D389" s="131" t="s">
        <v>1144</v>
      </c>
      <c r="E389" s="137"/>
      <c r="F389" s="137">
        <v>20.513000000000002</v>
      </c>
      <c r="G389" s="131" t="s">
        <v>834</v>
      </c>
      <c r="H389" s="133" t="s">
        <v>5</v>
      </c>
      <c r="I389" s="124" t="s">
        <v>1144</v>
      </c>
      <c r="J389" s="125" t="s">
        <v>1061</v>
      </c>
      <c r="K389" s="124" t="s">
        <v>227</v>
      </c>
      <c r="L389" s="138"/>
      <c r="M389" s="135" t="s">
        <v>5</v>
      </c>
      <c r="N389" s="138"/>
      <c r="O389" s="133">
        <v>446</v>
      </c>
    </row>
    <row r="390" spans="1:15" s="43" customFormat="1">
      <c r="A390" s="123" t="s">
        <v>1021</v>
      </c>
      <c r="B390" s="131" t="s">
        <v>287</v>
      </c>
      <c r="C390" s="131" t="s">
        <v>1</v>
      </c>
      <c r="D390" s="131" t="s">
        <v>1145</v>
      </c>
      <c r="E390" s="137"/>
      <c r="F390" s="137" t="s">
        <v>3</v>
      </c>
      <c r="G390" s="131" t="s">
        <v>287</v>
      </c>
      <c r="H390" s="133" t="s">
        <v>5</v>
      </c>
      <c r="I390" s="124" t="s">
        <v>1145</v>
      </c>
      <c r="J390" s="125" t="s">
        <v>1146</v>
      </c>
      <c r="K390" s="124" t="s">
        <v>307</v>
      </c>
      <c r="L390" s="138"/>
      <c r="M390" s="135" t="s">
        <v>5</v>
      </c>
      <c r="N390" s="138"/>
      <c r="O390" s="133">
        <v>120917</v>
      </c>
    </row>
    <row r="391" spans="1:15" s="43" customFormat="1">
      <c r="A391" s="139"/>
      <c r="B391" s="131" t="s">
        <v>49</v>
      </c>
      <c r="C391" s="131" t="s">
        <v>230</v>
      </c>
      <c r="D391" s="131" t="s">
        <v>1150</v>
      </c>
      <c r="E391" s="137" t="s">
        <v>1031</v>
      </c>
      <c r="F391" s="137" t="s">
        <v>3</v>
      </c>
      <c r="G391" s="131" t="s">
        <v>1152</v>
      </c>
      <c r="H391" s="133"/>
      <c r="I391" s="124" t="s">
        <v>1150</v>
      </c>
      <c r="J391" s="125" t="s">
        <v>1056</v>
      </c>
      <c r="K391" s="124" t="s">
        <v>227</v>
      </c>
      <c r="L391" s="138" t="s">
        <v>281</v>
      </c>
      <c r="M391" s="135"/>
      <c r="N391" s="138"/>
      <c r="O391" s="133"/>
    </row>
    <row r="392" spans="1:15" s="43" customFormat="1">
      <c r="A392" s="139"/>
      <c r="B392" s="131" t="s">
        <v>49</v>
      </c>
      <c r="C392" s="131" t="s">
        <v>230</v>
      </c>
      <c r="D392" s="131" t="s">
        <v>1151</v>
      </c>
      <c r="E392" s="137" t="s">
        <v>1032</v>
      </c>
      <c r="F392" s="137" t="s">
        <v>3</v>
      </c>
      <c r="G392" s="131" t="s">
        <v>1152</v>
      </c>
      <c r="H392" s="133"/>
      <c r="I392" s="124" t="s">
        <v>1151</v>
      </c>
      <c r="J392" s="125" t="s">
        <v>1153</v>
      </c>
      <c r="K392" s="124" t="s">
        <v>227</v>
      </c>
      <c r="L392" s="138" t="s">
        <v>281</v>
      </c>
      <c r="M392" s="135"/>
      <c r="N392" s="138"/>
      <c r="O392" s="133"/>
    </row>
    <row r="393" spans="1:15" s="43" customFormat="1">
      <c r="A393" s="139"/>
      <c r="B393" s="131" t="s">
        <v>49</v>
      </c>
      <c r="C393" s="131" t="s">
        <v>230</v>
      </c>
      <c r="D393" s="131" t="s">
        <v>1046</v>
      </c>
      <c r="E393" s="137" t="s">
        <v>1047</v>
      </c>
      <c r="F393" s="137">
        <v>93.045000000000002</v>
      </c>
      <c r="G393" s="131" t="s">
        <v>67</v>
      </c>
      <c r="H393" s="133"/>
      <c r="I393" s="124" t="s">
        <v>1046</v>
      </c>
      <c r="J393" s="125" t="s">
        <v>1057</v>
      </c>
      <c r="K393" s="124" t="s">
        <v>227</v>
      </c>
      <c r="L393" s="138">
        <v>44340</v>
      </c>
      <c r="M393" s="135"/>
      <c r="N393" s="138"/>
      <c r="O393" s="133"/>
    </row>
    <row r="394" spans="1:15" s="43" customFormat="1">
      <c r="A394" s="140"/>
      <c r="B394" s="131" t="s">
        <v>49</v>
      </c>
      <c r="C394" s="131" t="s">
        <v>230</v>
      </c>
      <c r="D394" s="126" t="s">
        <v>1048</v>
      </c>
      <c r="E394" s="127" t="s">
        <v>1049</v>
      </c>
      <c r="F394" s="137">
        <v>93.045000000000002</v>
      </c>
      <c r="G394" s="131" t="s">
        <v>67</v>
      </c>
      <c r="H394" s="128"/>
      <c r="I394" s="45" t="s">
        <v>1048</v>
      </c>
      <c r="J394" s="125" t="s">
        <v>1058</v>
      </c>
      <c r="K394" s="124" t="s">
        <v>227</v>
      </c>
      <c r="L394" s="141">
        <v>44340</v>
      </c>
      <c r="M394" s="129"/>
      <c r="N394" s="141"/>
      <c r="O394" s="128"/>
    </row>
    <row r="395" spans="1:15" s="43" customFormat="1">
      <c r="A395" s="139"/>
      <c r="B395" s="131" t="s">
        <v>242</v>
      </c>
      <c r="C395" s="131" t="s">
        <v>242</v>
      </c>
      <c r="D395" s="131" t="s">
        <v>1069</v>
      </c>
      <c r="E395" s="137" t="s">
        <v>1070</v>
      </c>
      <c r="F395" s="137" t="s">
        <v>1068</v>
      </c>
      <c r="G395" s="131" t="s">
        <v>242</v>
      </c>
      <c r="H395" s="133"/>
      <c r="I395" s="124" t="s">
        <v>1069</v>
      </c>
      <c r="J395" s="125" t="s">
        <v>1115</v>
      </c>
      <c r="K395" s="124" t="s">
        <v>227</v>
      </c>
      <c r="L395" s="138">
        <v>44314</v>
      </c>
      <c r="M395" s="135"/>
      <c r="N395" s="138"/>
      <c r="O395" s="133"/>
    </row>
    <row r="396" spans="1:15" s="43" customFormat="1">
      <c r="A396" s="139"/>
      <c r="B396" s="131" t="s">
        <v>222</v>
      </c>
      <c r="C396" s="131" t="s">
        <v>223</v>
      </c>
      <c r="D396" s="131" t="s">
        <v>1098</v>
      </c>
      <c r="E396" s="137" t="s">
        <v>1099</v>
      </c>
      <c r="F396" s="137" t="s">
        <v>1154</v>
      </c>
      <c r="G396" s="131" t="s">
        <v>225</v>
      </c>
      <c r="H396" s="133"/>
      <c r="I396" s="124" t="s">
        <v>1098</v>
      </c>
      <c r="J396" s="125" t="s">
        <v>1100</v>
      </c>
      <c r="K396" s="124" t="s">
        <v>227</v>
      </c>
      <c r="L396" s="138">
        <v>44330</v>
      </c>
      <c r="M396" s="135"/>
      <c r="N396" s="138"/>
      <c r="O396" s="133"/>
    </row>
    <row r="397" spans="1:15" s="43" customFormat="1">
      <c r="A397" s="139"/>
      <c r="B397" s="131" t="s">
        <v>222</v>
      </c>
      <c r="C397" s="131" t="s">
        <v>223</v>
      </c>
      <c r="D397" s="131" t="s">
        <v>1102</v>
      </c>
      <c r="E397" s="137" t="s">
        <v>1117</v>
      </c>
      <c r="F397" s="137" t="s">
        <v>1101</v>
      </c>
      <c r="G397" s="131" t="s">
        <v>225</v>
      </c>
      <c r="H397" s="133"/>
      <c r="I397" s="124" t="s">
        <v>1102</v>
      </c>
      <c r="J397" s="125" t="s">
        <v>1103</v>
      </c>
      <c r="K397" s="124" t="s">
        <v>227</v>
      </c>
      <c r="L397" s="138">
        <v>44329</v>
      </c>
      <c r="M397" s="135"/>
      <c r="N397" s="138"/>
      <c r="O397" s="133"/>
    </row>
    <row r="398" spans="1:15" s="43" customFormat="1">
      <c r="A398" s="139"/>
      <c r="B398" s="131" t="s">
        <v>49</v>
      </c>
      <c r="C398" s="131" t="s">
        <v>230</v>
      </c>
      <c r="D398" s="131" t="s">
        <v>1105</v>
      </c>
      <c r="E398" s="137" t="s">
        <v>1107</v>
      </c>
      <c r="F398" s="137" t="s">
        <v>1104</v>
      </c>
      <c r="G398" s="131" t="s">
        <v>49</v>
      </c>
      <c r="H398" s="133"/>
      <c r="I398" s="124" t="s">
        <v>1105</v>
      </c>
      <c r="J398" s="125" t="s">
        <v>1106</v>
      </c>
      <c r="K398" s="124" t="s">
        <v>227</v>
      </c>
      <c r="L398" s="138">
        <v>44508</v>
      </c>
      <c r="M398" s="135"/>
      <c r="N398" s="138"/>
      <c r="O398" s="133"/>
    </row>
    <row r="399" spans="1:15" s="43" customFormat="1">
      <c r="A399" s="140"/>
      <c r="B399" s="131" t="s">
        <v>49</v>
      </c>
      <c r="C399" s="131" t="s">
        <v>230</v>
      </c>
      <c r="D399" s="126" t="s">
        <v>1109</v>
      </c>
      <c r="E399" s="127" t="s">
        <v>1111</v>
      </c>
      <c r="F399" s="127" t="s">
        <v>1108</v>
      </c>
      <c r="G399" s="126" t="s">
        <v>49</v>
      </c>
      <c r="H399" s="128"/>
      <c r="I399" s="45" t="s">
        <v>1109</v>
      </c>
      <c r="J399" s="125" t="s">
        <v>1110</v>
      </c>
      <c r="K399" s="45" t="s">
        <v>227</v>
      </c>
      <c r="L399" s="141">
        <v>44356</v>
      </c>
      <c r="M399" s="129"/>
      <c r="N399" s="141"/>
      <c r="O399" s="128"/>
    </row>
    <row r="400" spans="1:15" s="43" customFormat="1">
      <c r="A400" s="139"/>
      <c r="B400" s="131" t="s">
        <v>49</v>
      </c>
      <c r="C400" s="131" t="s">
        <v>230</v>
      </c>
      <c r="D400" s="131" t="s">
        <v>1112</v>
      </c>
      <c r="E400" s="137" t="s">
        <v>1114</v>
      </c>
      <c r="F400" s="137">
        <v>93.957999999999998</v>
      </c>
      <c r="G400" s="131" t="s">
        <v>250</v>
      </c>
      <c r="H400" s="133"/>
      <c r="I400" s="124" t="s">
        <v>1112</v>
      </c>
      <c r="J400" s="125" t="s">
        <v>1113</v>
      </c>
      <c r="K400" s="45" t="s">
        <v>227</v>
      </c>
      <c r="L400" s="138">
        <v>44337</v>
      </c>
      <c r="M400" s="135"/>
      <c r="N400" s="138"/>
      <c r="O400" s="133"/>
    </row>
    <row r="401" spans="1:15" s="43" customFormat="1">
      <c r="A401" s="139"/>
      <c r="B401" s="131" t="s">
        <v>46</v>
      </c>
      <c r="C401" s="131" t="s">
        <v>438</v>
      </c>
      <c r="D401" s="131" t="s">
        <v>1118</v>
      </c>
      <c r="E401" s="137" t="s">
        <v>1119</v>
      </c>
      <c r="F401" s="137">
        <v>10.17</v>
      </c>
      <c r="G401" s="131" t="s">
        <v>46</v>
      </c>
      <c r="H401" s="133"/>
      <c r="I401" s="124" t="s">
        <v>1118</v>
      </c>
      <c r="J401" s="125"/>
      <c r="K401" s="124" t="s">
        <v>227</v>
      </c>
      <c r="L401" s="138">
        <v>44358</v>
      </c>
      <c r="M401" s="135"/>
      <c r="N401" s="138"/>
      <c r="O401" s="133"/>
    </row>
    <row r="402" spans="1:15" s="43" customFormat="1">
      <c r="A402" s="139"/>
      <c r="B402" s="131" t="s">
        <v>242</v>
      </c>
      <c r="C402" s="131" t="s">
        <v>242</v>
      </c>
      <c r="D402" s="131" t="s">
        <v>1122</v>
      </c>
      <c r="E402" s="137" t="s">
        <v>1121</v>
      </c>
      <c r="F402" s="137">
        <v>84.424999999999997</v>
      </c>
      <c r="G402" s="131" t="s">
        <v>242</v>
      </c>
      <c r="H402" s="133"/>
      <c r="I402" s="124" t="s">
        <v>1122</v>
      </c>
      <c r="J402" s="125" t="s">
        <v>1120</v>
      </c>
      <c r="K402" s="124" t="s">
        <v>227</v>
      </c>
      <c r="L402" s="138">
        <v>44389</v>
      </c>
      <c r="M402" s="135"/>
      <c r="N402" s="138"/>
      <c r="O402" s="133"/>
    </row>
    <row r="403" spans="1:15" s="43" customFormat="1">
      <c r="A403" s="139"/>
      <c r="B403" s="131" t="s">
        <v>242</v>
      </c>
      <c r="C403" s="131" t="s">
        <v>242</v>
      </c>
      <c r="D403" s="131" t="s">
        <v>1123</v>
      </c>
      <c r="E403" s="137" t="s">
        <v>1125</v>
      </c>
      <c r="F403" s="137">
        <v>84.424999999999997</v>
      </c>
      <c r="G403" s="131" t="s">
        <v>242</v>
      </c>
      <c r="H403" s="133"/>
      <c r="I403" s="124" t="s">
        <v>1123</v>
      </c>
      <c r="J403" s="125" t="s">
        <v>1124</v>
      </c>
      <c r="K403" s="124" t="s">
        <v>227</v>
      </c>
      <c r="L403" s="138">
        <v>44389</v>
      </c>
      <c r="M403" s="135"/>
      <c r="N403" s="138"/>
      <c r="O403" s="133"/>
    </row>
    <row r="404" spans="1:15" s="43" customFormat="1">
      <c r="A404" s="139"/>
      <c r="B404" s="131" t="s">
        <v>49</v>
      </c>
      <c r="C404" s="131" t="s">
        <v>230</v>
      </c>
      <c r="D404" s="131" t="s">
        <v>1127</v>
      </c>
      <c r="E404" s="137" t="s">
        <v>1134</v>
      </c>
      <c r="F404" s="137" t="s">
        <v>53</v>
      </c>
      <c r="G404" s="131" t="s">
        <v>49</v>
      </c>
      <c r="H404" s="133"/>
      <c r="I404" s="124" t="s">
        <v>1127</v>
      </c>
      <c r="J404" s="125" t="s">
        <v>1126</v>
      </c>
      <c r="K404" s="124" t="s">
        <v>227</v>
      </c>
      <c r="L404" s="138">
        <v>44384</v>
      </c>
      <c r="M404" s="135"/>
      <c r="N404" s="138"/>
      <c r="O404" s="133"/>
    </row>
    <row r="405" spans="1:15" s="43" customFormat="1">
      <c r="A405" s="139"/>
      <c r="B405" s="131" t="s">
        <v>49</v>
      </c>
      <c r="C405" s="131" t="s">
        <v>230</v>
      </c>
      <c r="D405" s="131" t="s">
        <v>1128</v>
      </c>
      <c r="E405" s="137" t="s">
        <v>1130</v>
      </c>
      <c r="F405" s="137" t="s">
        <v>53</v>
      </c>
      <c r="G405" s="131" t="s">
        <v>49</v>
      </c>
      <c r="H405" s="133"/>
      <c r="I405" s="124" t="s">
        <v>1128</v>
      </c>
      <c r="J405" s="125" t="s">
        <v>1129</v>
      </c>
      <c r="K405" s="124" t="s">
        <v>227</v>
      </c>
      <c r="L405" s="138">
        <v>44384</v>
      </c>
      <c r="M405" s="135"/>
      <c r="N405" s="138"/>
      <c r="O405" s="133"/>
    </row>
    <row r="406" spans="1:15" s="43" customFormat="1">
      <c r="A406" s="139"/>
      <c r="B406" s="131" t="s">
        <v>49</v>
      </c>
      <c r="C406" s="131" t="s">
        <v>230</v>
      </c>
      <c r="D406" s="131" t="s">
        <v>1131</v>
      </c>
      <c r="E406" s="137" t="s">
        <v>1135</v>
      </c>
      <c r="F406" s="137">
        <v>93.527000000000001</v>
      </c>
      <c r="G406" s="131" t="s">
        <v>391</v>
      </c>
      <c r="H406" s="133"/>
      <c r="I406" s="124" t="s">
        <v>1131</v>
      </c>
      <c r="J406" s="125" t="s">
        <v>1132</v>
      </c>
      <c r="K406" s="124" t="s">
        <v>227</v>
      </c>
      <c r="L406" s="138">
        <v>44330</v>
      </c>
      <c r="M406" s="135"/>
      <c r="N406" s="138"/>
      <c r="O406" s="133"/>
    </row>
    <row r="407" spans="1:15" s="43" customFormat="1">
      <c r="A407" s="139" t="s">
        <v>419</v>
      </c>
      <c r="B407" s="131" t="s">
        <v>46</v>
      </c>
      <c r="C407" s="131" t="s">
        <v>438</v>
      </c>
      <c r="D407" s="131" t="s">
        <v>1155</v>
      </c>
      <c r="E407" s="137"/>
      <c r="F407" s="137">
        <v>10.565</v>
      </c>
      <c r="G407" s="131" t="s">
        <v>46</v>
      </c>
      <c r="H407" s="133" t="s">
        <v>5</v>
      </c>
      <c r="I407" s="124" t="s">
        <v>1155</v>
      </c>
      <c r="J407" s="125" t="s">
        <v>1157</v>
      </c>
      <c r="K407" s="124" t="s">
        <v>307</v>
      </c>
      <c r="L407" s="138"/>
      <c r="M407" s="135"/>
      <c r="N407" s="138"/>
      <c r="O407" s="133">
        <v>25</v>
      </c>
    </row>
    <row r="408" spans="1:15" s="43" customFormat="1">
      <c r="A408" s="139" t="s">
        <v>1021</v>
      </c>
      <c r="B408" s="131" t="s">
        <v>46</v>
      </c>
      <c r="C408" s="131" t="s">
        <v>438</v>
      </c>
      <c r="D408" s="131" t="s">
        <v>1156</v>
      </c>
      <c r="E408" s="137"/>
      <c r="F408" s="137">
        <v>10.565</v>
      </c>
      <c r="G408" s="131" t="s">
        <v>46</v>
      </c>
      <c r="H408" s="133" t="s">
        <v>5</v>
      </c>
      <c r="I408" s="124" t="s">
        <v>1156</v>
      </c>
      <c r="J408" s="125" t="s">
        <v>1158</v>
      </c>
      <c r="K408" s="124" t="s">
        <v>307</v>
      </c>
      <c r="L408" s="138"/>
      <c r="M408" s="135"/>
      <c r="N408" s="138"/>
      <c r="O408" s="133">
        <v>31</v>
      </c>
    </row>
    <row r="409" spans="1:15" s="43" customFormat="1">
      <c r="A409" s="139" t="s">
        <v>1021</v>
      </c>
      <c r="B409" s="131" t="s">
        <v>242</v>
      </c>
      <c r="C409" s="131" t="s">
        <v>242</v>
      </c>
      <c r="D409" s="131" t="s">
        <v>1161</v>
      </c>
      <c r="E409" s="137" t="s">
        <v>1160</v>
      </c>
      <c r="F409" s="137" t="s">
        <v>1162</v>
      </c>
      <c r="G409" s="131" t="s">
        <v>242</v>
      </c>
      <c r="H409" s="133" t="s">
        <v>5</v>
      </c>
      <c r="I409" s="124" t="s">
        <v>1161</v>
      </c>
      <c r="J409" s="125" t="s">
        <v>1159</v>
      </c>
      <c r="K409" s="124" t="s">
        <v>227</v>
      </c>
      <c r="L409" s="138"/>
      <c r="M409" s="135"/>
      <c r="N409" s="138"/>
      <c r="O409" s="133">
        <v>7022</v>
      </c>
    </row>
    <row r="410" spans="1:15" s="43" customFormat="1">
      <c r="A410" s="153" t="s">
        <v>419</v>
      </c>
      <c r="B410" s="154" t="s">
        <v>49</v>
      </c>
      <c r="C410" s="154" t="s">
        <v>230</v>
      </c>
      <c r="D410" s="154" t="s">
        <v>1165</v>
      </c>
      <c r="E410" s="155"/>
      <c r="F410" s="155">
        <v>93.632000000000005</v>
      </c>
      <c r="G410" s="154" t="s">
        <v>67</v>
      </c>
      <c r="H410" s="156" t="s">
        <v>5</v>
      </c>
      <c r="I410" s="45" t="s">
        <v>1165</v>
      </c>
      <c r="J410" s="207" t="s">
        <v>490</v>
      </c>
      <c r="K410" s="45" t="s">
        <v>227</v>
      </c>
      <c r="L410" s="159"/>
      <c r="M410" s="157"/>
      <c r="N410" s="159"/>
      <c r="O410" s="156">
        <v>60</v>
      </c>
    </row>
    <row r="411" spans="1:15" s="43" customFormat="1">
      <c r="A411" s="160" t="s">
        <v>1021</v>
      </c>
      <c r="B411" s="153" t="s">
        <v>254</v>
      </c>
      <c r="C411" s="153" t="s">
        <v>223</v>
      </c>
      <c r="D411" s="153" t="s">
        <v>1166</v>
      </c>
      <c r="E411" s="161"/>
      <c r="F411" s="161" t="s">
        <v>265</v>
      </c>
      <c r="G411" s="153" t="s">
        <v>21</v>
      </c>
      <c r="H411" s="156" t="s">
        <v>5</v>
      </c>
      <c r="I411" s="124" t="s">
        <v>1166</v>
      </c>
      <c r="J411" s="125" t="s">
        <v>1167</v>
      </c>
      <c r="K411" s="124" t="s">
        <v>227</v>
      </c>
      <c r="L411" s="163"/>
      <c r="M411" s="158"/>
      <c r="N411" s="163" t="s">
        <v>24</v>
      </c>
      <c r="O411" s="162">
        <v>786</v>
      </c>
    </row>
    <row r="412" spans="1:15" s="43" customFormat="1">
      <c r="A412" s="160" t="s">
        <v>1021</v>
      </c>
      <c r="B412" s="153" t="s">
        <v>49</v>
      </c>
      <c r="C412" s="153" t="s">
        <v>230</v>
      </c>
      <c r="D412" s="153" t="s">
        <v>1174</v>
      </c>
      <c r="E412" s="161"/>
      <c r="F412" s="161">
        <v>93.042000000000002</v>
      </c>
      <c r="G412" s="154" t="s">
        <v>67</v>
      </c>
      <c r="H412" s="154" t="s">
        <v>5</v>
      </c>
      <c r="I412" s="124" t="s">
        <v>1174</v>
      </c>
      <c r="J412" s="164" t="s">
        <v>1175</v>
      </c>
      <c r="K412" s="124" t="s">
        <v>227</v>
      </c>
      <c r="L412" s="163"/>
      <c r="M412" s="158"/>
      <c r="N412" s="163"/>
      <c r="O412" s="162">
        <v>87</v>
      </c>
    </row>
    <row r="413" spans="1:15" s="43" customFormat="1">
      <c r="A413" s="153" t="s">
        <v>1021</v>
      </c>
      <c r="B413" s="153" t="s">
        <v>49</v>
      </c>
      <c r="C413" s="153" t="s">
        <v>230</v>
      </c>
      <c r="D413" s="154" t="s">
        <v>1176</v>
      </c>
      <c r="E413" s="155"/>
      <c r="F413" s="155" t="s">
        <v>1170</v>
      </c>
      <c r="G413" s="154" t="s">
        <v>67</v>
      </c>
      <c r="H413" s="154" t="s">
        <v>5</v>
      </c>
      <c r="I413" s="45" t="s">
        <v>1176</v>
      </c>
      <c r="J413" s="164" t="s">
        <v>1175</v>
      </c>
      <c r="K413" s="124" t="s">
        <v>227</v>
      </c>
      <c r="L413" s="159"/>
      <c r="M413" s="157"/>
      <c r="N413" s="159"/>
      <c r="O413" s="156">
        <v>1251</v>
      </c>
    </row>
    <row r="414" spans="1:15" s="43" customFormat="1">
      <c r="A414" s="153" t="s">
        <v>1021</v>
      </c>
      <c r="B414" s="153" t="s">
        <v>49</v>
      </c>
      <c r="C414" s="153" t="s">
        <v>230</v>
      </c>
      <c r="D414" s="154" t="s">
        <v>1177</v>
      </c>
      <c r="E414" s="155"/>
      <c r="F414" s="155" t="s">
        <v>1171</v>
      </c>
      <c r="G414" s="154" t="s">
        <v>67</v>
      </c>
      <c r="H414" s="154" t="s">
        <v>5</v>
      </c>
      <c r="I414" s="45" t="s">
        <v>1177</v>
      </c>
      <c r="J414" s="164" t="s">
        <v>1175</v>
      </c>
      <c r="K414" s="124" t="s">
        <v>227</v>
      </c>
      <c r="L414" s="159"/>
      <c r="M414" s="157"/>
      <c r="N414" s="159"/>
      <c r="O414" s="156">
        <v>3921</v>
      </c>
    </row>
    <row r="415" spans="1:15" s="43" customFormat="1">
      <c r="A415" s="153" t="s">
        <v>1021</v>
      </c>
      <c r="B415" s="153" t="s">
        <v>49</v>
      </c>
      <c r="C415" s="153" t="s">
        <v>230</v>
      </c>
      <c r="D415" s="154" t="s">
        <v>1178</v>
      </c>
      <c r="E415" s="155"/>
      <c r="F415" s="155" t="s">
        <v>1172</v>
      </c>
      <c r="G415" s="154" t="s">
        <v>67</v>
      </c>
      <c r="H415" s="154" t="s">
        <v>5</v>
      </c>
      <c r="I415" s="45" t="s">
        <v>1178</v>
      </c>
      <c r="J415" s="164" t="s">
        <v>1175</v>
      </c>
      <c r="K415" s="124" t="s">
        <v>227</v>
      </c>
      <c r="L415" s="159"/>
      <c r="M415" s="157"/>
      <c r="N415" s="159"/>
      <c r="O415" s="156">
        <v>383</v>
      </c>
    </row>
    <row r="416" spans="1:15" s="43" customFormat="1">
      <c r="A416" s="153" t="s">
        <v>1021</v>
      </c>
      <c r="B416" s="153" t="s">
        <v>49</v>
      </c>
      <c r="C416" s="153" t="s">
        <v>230</v>
      </c>
      <c r="D416" s="154" t="s">
        <v>1179</v>
      </c>
      <c r="E416" s="155"/>
      <c r="F416" s="155" t="s">
        <v>1173</v>
      </c>
      <c r="G416" s="154" t="s">
        <v>67</v>
      </c>
      <c r="H416" s="154" t="s">
        <v>5</v>
      </c>
      <c r="I416" s="45" t="s">
        <v>1179</v>
      </c>
      <c r="J416" s="164" t="s">
        <v>1175</v>
      </c>
      <c r="K416" s="124" t="s">
        <v>227</v>
      </c>
      <c r="L416" s="159"/>
      <c r="M416" s="157"/>
      <c r="N416" s="159"/>
      <c r="O416" s="156">
        <v>4008</v>
      </c>
    </row>
    <row r="417" spans="1:15" s="43" customFormat="1">
      <c r="A417" s="153" t="s">
        <v>1021</v>
      </c>
      <c r="B417" s="153" t="s">
        <v>49</v>
      </c>
      <c r="C417" s="153" t="s">
        <v>230</v>
      </c>
      <c r="D417" s="153" t="s">
        <v>1180</v>
      </c>
      <c r="E417" s="161"/>
      <c r="F417" s="161">
        <v>93.045000000000002</v>
      </c>
      <c r="G417" s="154" t="s">
        <v>67</v>
      </c>
      <c r="H417" s="154" t="s">
        <v>5</v>
      </c>
      <c r="I417" s="124" t="s">
        <v>1180</v>
      </c>
      <c r="J417" s="164" t="s">
        <v>1175</v>
      </c>
      <c r="K417" s="124" t="s">
        <v>227</v>
      </c>
      <c r="L417" s="163"/>
      <c r="M417" s="158"/>
      <c r="N417" s="163"/>
      <c r="O417" s="162">
        <v>2614</v>
      </c>
    </row>
    <row r="418" spans="1:15" s="43" customFormat="1">
      <c r="A418" s="160" t="s">
        <v>1021</v>
      </c>
      <c r="B418" s="153" t="s">
        <v>49</v>
      </c>
      <c r="C418" s="153" t="s">
        <v>230</v>
      </c>
      <c r="D418" s="153" t="s">
        <v>1181</v>
      </c>
      <c r="E418" s="161"/>
      <c r="F418" s="161">
        <v>93.668999999999997</v>
      </c>
      <c r="G418" s="153" t="s">
        <v>529</v>
      </c>
      <c r="H418" s="162" t="s">
        <v>5</v>
      </c>
      <c r="I418" s="124" t="s">
        <v>1181</v>
      </c>
      <c r="J418" s="125" t="s">
        <v>1072</v>
      </c>
      <c r="K418" s="124" t="s">
        <v>227</v>
      </c>
      <c r="L418" s="163"/>
      <c r="M418" s="158"/>
      <c r="N418" s="163"/>
      <c r="O418" s="162">
        <v>939</v>
      </c>
    </row>
    <row r="419" spans="1:15" s="43" customFormat="1">
      <c r="A419" s="153" t="s">
        <v>1021</v>
      </c>
      <c r="B419" s="154" t="s">
        <v>46</v>
      </c>
      <c r="C419" s="154" t="s">
        <v>438</v>
      </c>
      <c r="D419" s="154" t="s">
        <v>1184</v>
      </c>
      <c r="E419" s="155"/>
      <c r="F419" s="155">
        <v>10.551</v>
      </c>
      <c r="G419" s="154" t="s">
        <v>441</v>
      </c>
      <c r="H419" s="156" t="s">
        <v>5</v>
      </c>
      <c r="I419" s="45" t="s">
        <v>1184</v>
      </c>
      <c r="J419" s="164" t="s">
        <v>1185</v>
      </c>
      <c r="K419" s="45" t="s">
        <v>227</v>
      </c>
      <c r="L419" s="159"/>
      <c r="M419" s="157"/>
      <c r="N419" s="159"/>
      <c r="O419" s="156">
        <v>12695</v>
      </c>
    </row>
    <row r="420" spans="1:15" s="43" customFormat="1">
      <c r="A420" s="165"/>
      <c r="B420" s="154"/>
      <c r="C420" s="154"/>
      <c r="D420" s="154"/>
      <c r="E420" s="155"/>
      <c r="F420" s="155"/>
      <c r="G420" s="154"/>
      <c r="H420" s="156"/>
      <c r="I420" s="45"/>
      <c r="J420" s="164"/>
      <c r="K420" s="45"/>
      <c r="L420" s="159"/>
      <c r="M420" s="157"/>
      <c r="N420" s="159"/>
      <c r="O420" s="156"/>
    </row>
    <row r="421" spans="1:15" s="43" customFormat="1">
      <c r="A421" s="160" t="s">
        <v>1021</v>
      </c>
      <c r="B421" s="153" t="s">
        <v>242</v>
      </c>
      <c r="C421" s="153" t="s">
        <v>242</v>
      </c>
      <c r="D421" s="153" t="s">
        <v>1182</v>
      </c>
      <c r="E421" s="161"/>
      <c r="F421" s="161" t="s">
        <v>42</v>
      </c>
      <c r="G421" s="153" t="s">
        <v>242</v>
      </c>
      <c r="H421" s="162" t="s">
        <v>8</v>
      </c>
      <c r="I421" s="124" t="s">
        <v>1182</v>
      </c>
      <c r="J421" s="125" t="s">
        <v>1183</v>
      </c>
      <c r="K421" s="124" t="s">
        <v>227</v>
      </c>
      <c r="L421" s="163"/>
      <c r="M421" s="158"/>
      <c r="N421" s="163"/>
      <c r="O421" s="162"/>
    </row>
    <row r="422" spans="1:15" s="43" customFormat="1">
      <c r="A422" s="166" t="s">
        <v>1021</v>
      </c>
      <c r="B422" s="167" t="s">
        <v>49</v>
      </c>
      <c r="C422" s="167" t="s">
        <v>230</v>
      </c>
      <c r="D422" s="167" t="s">
        <v>1186</v>
      </c>
      <c r="E422" s="168"/>
      <c r="F422" s="168">
        <v>93.59</v>
      </c>
      <c r="G422" s="167" t="s">
        <v>529</v>
      </c>
      <c r="H422" s="169" t="s">
        <v>5</v>
      </c>
      <c r="I422" s="124" t="s">
        <v>1186</v>
      </c>
      <c r="J422" s="208" t="s">
        <v>1187</v>
      </c>
      <c r="K422" s="124" t="s">
        <v>227</v>
      </c>
      <c r="L422" s="171"/>
      <c r="M422" s="170"/>
      <c r="N422" s="171"/>
      <c r="O422" s="169">
        <v>2310</v>
      </c>
    </row>
    <row r="423" spans="1:15" s="43" customFormat="1">
      <c r="A423" s="166" t="s">
        <v>1021</v>
      </c>
      <c r="B423" s="167" t="s">
        <v>49</v>
      </c>
      <c r="C423" s="167" t="s">
        <v>230</v>
      </c>
      <c r="D423" s="167" t="s">
        <v>1188</v>
      </c>
      <c r="E423" s="168"/>
      <c r="F423" s="168">
        <v>93.591999999999999</v>
      </c>
      <c r="G423" s="167" t="s">
        <v>529</v>
      </c>
      <c r="H423" s="169" t="s">
        <v>8</v>
      </c>
      <c r="I423" s="124" t="s">
        <v>1188</v>
      </c>
      <c r="J423" s="125" t="s">
        <v>1189</v>
      </c>
      <c r="K423" s="124" t="s">
        <v>227</v>
      </c>
      <c r="L423" s="171"/>
      <c r="M423" s="170"/>
      <c r="N423" s="171"/>
      <c r="O423" s="169"/>
    </row>
    <row r="424" spans="1:15" s="43" customFormat="1">
      <c r="A424" s="166" t="s">
        <v>1021</v>
      </c>
      <c r="B424" s="167" t="s">
        <v>49</v>
      </c>
      <c r="C424" s="167" t="s">
        <v>230</v>
      </c>
      <c r="D424" s="167" t="s">
        <v>1190</v>
      </c>
      <c r="E424" s="168"/>
      <c r="F424" s="168">
        <v>93.671000000000006</v>
      </c>
      <c r="G424" s="167" t="s">
        <v>529</v>
      </c>
      <c r="H424" s="169" t="s">
        <v>5</v>
      </c>
      <c r="I424" s="124" t="s">
        <v>1190</v>
      </c>
      <c r="J424" s="125" t="s">
        <v>1189</v>
      </c>
      <c r="K424" s="124" t="s">
        <v>227</v>
      </c>
      <c r="L424" s="171"/>
      <c r="M424" s="170"/>
      <c r="N424" s="171"/>
      <c r="O424" s="169">
        <v>299</v>
      </c>
    </row>
    <row r="425" spans="1:15" s="43" customFormat="1">
      <c r="A425" s="166" t="s">
        <v>1021</v>
      </c>
      <c r="B425" s="167" t="s">
        <v>49</v>
      </c>
      <c r="C425" s="167" t="s">
        <v>230</v>
      </c>
      <c r="D425" s="167" t="s">
        <v>1191</v>
      </c>
      <c r="E425" s="168"/>
      <c r="F425" s="168">
        <v>96.671000000000006</v>
      </c>
      <c r="G425" s="167" t="s">
        <v>529</v>
      </c>
      <c r="H425" s="169" t="s">
        <v>5</v>
      </c>
      <c r="I425" s="124" t="s">
        <v>1191</v>
      </c>
      <c r="J425" s="125" t="s">
        <v>1189</v>
      </c>
      <c r="K425" s="124" t="s">
        <v>227</v>
      </c>
      <c r="L425" s="171"/>
      <c r="M425" s="170"/>
      <c r="N425" s="171"/>
      <c r="O425" s="169">
        <v>1084</v>
      </c>
    </row>
    <row r="426" spans="1:15" s="43" customFormat="1">
      <c r="A426" s="166" t="s">
        <v>1021</v>
      </c>
      <c r="B426" s="172" t="s">
        <v>49</v>
      </c>
      <c r="C426" s="172" t="s">
        <v>230</v>
      </c>
      <c r="D426" s="172" t="s">
        <v>1192</v>
      </c>
      <c r="E426" s="173"/>
      <c r="F426" s="173">
        <v>93.353999999999999</v>
      </c>
      <c r="G426" s="172" t="s">
        <v>232</v>
      </c>
      <c r="H426" s="174" t="s">
        <v>5</v>
      </c>
      <c r="I426" s="45" t="s">
        <v>1192</v>
      </c>
      <c r="J426" s="208" t="s">
        <v>1193</v>
      </c>
      <c r="K426" s="45" t="s">
        <v>227</v>
      </c>
      <c r="L426" s="176"/>
      <c r="M426" s="175"/>
      <c r="N426" s="176"/>
      <c r="O426" s="174">
        <v>19015</v>
      </c>
    </row>
    <row r="427" spans="1:15" s="43" customFormat="1">
      <c r="A427" s="166" t="s">
        <v>1021</v>
      </c>
      <c r="B427" s="172" t="s">
        <v>49</v>
      </c>
      <c r="C427" s="172" t="s">
        <v>230</v>
      </c>
      <c r="D427" s="172" t="s">
        <v>1194</v>
      </c>
      <c r="E427" s="173"/>
      <c r="F427" s="173">
        <v>93.87</v>
      </c>
      <c r="G427" s="172" t="s">
        <v>391</v>
      </c>
      <c r="H427" s="174" t="s">
        <v>5</v>
      </c>
      <c r="I427" s="45" t="s">
        <v>1194</v>
      </c>
      <c r="J427" s="125" t="s">
        <v>1195</v>
      </c>
      <c r="K427" s="45" t="s">
        <v>227</v>
      </c>
      <c r="L427" s="176"/>
      <c r="M427" s="175" t="s">
        <v>5</v>
      </c>
      <c r="N427" s="176" t="s">
        <v>484</v>
      </c>
      <c r="O427" s="174">
        <v>270</v>
      </c>
    </row>
    <row r="428" spans="1:15" s="43" customFormat="1">
      <c r="A428" s="166" t="s">
        <v>1021</v>
      </c>
      <c r="B428" s="172" t="s">
        <v>49</v>
      </c>
      <c r="C428" s="172" t="s">
        <v>230</v>
      </c>
      <c r="D428" s="172" t="s">
        <v>1196</v>
      </c>
      <c r="E428" s="173"/>
      <c r="F428" s="173">
        <v>93.959000000000003</v>
      </c>
      <c r="G428" s="172" t="s">
        <v>250</v>
      </c>
      <c r="H428" s="174" t="s">
        <v>5</v>
      </c>
      <c r="I428" s="45" t="s">
        <v>1196</v>
      </c>
      <c r="J428" s="125" t="s">
        <v>1197</v>
      </c>
      <c r="K428" s="45" t="s">
        <v>227</v>
      </c>
      <c r="L428" s="176"/>
      <c r="M428" s="175" t="s">
        <v>5</v>
      </c>
      <c r="N428" s="176"/>
      <c r="O428" s="174">
        <v>13764</v>
      </c>
    </row>
    <row r="429" spans="1:15" s="43" customFormat="1">
      <c r="A429" s="177" t="s">
        <v>1021</v>
      </c>
      <c r="B429" s="178" t="s">
        <v>49</v>
      </c>
      <c r="C429" s="178" t="s">
        <v>230</v>
      </c>
      <c r="D429" s="178" t="s">
        <v>1199</v>
      </c>
      <c r="E429" s="179"/>
      <c r="F429" s="179">
        <v>93.977000000000004</v>
      </c>
      <c r="G429" s="178" t="s">
        <v>232</v>
      </c>
      <c r="H429" s="180" t="s">
        <v>5</v>
      </c>
      <c r="I429" s="45" t="s">
        <v>1199</v>
      </c>
      <c r="J429" s="164" t="s">
        <v>1193</v>
      </c>
      <c r="K429" s="45" t="s">
        <v>227</v>
      </c>
      <c r="L429" s="183"/>
      <c r="M429" s="181" t="s">
        <v>5</v>
      </c>
      <c r="N429" s="183"/>
      <c r="O429" s="180">
        <v>10496</v>
      </c>
    </row>
    <row r="430" spans="1:15" s="43" customFormat="1">
      <c r="A430" s="177" t="s">
        <v>1021</v>
      </c>
      <c r="B430" s="178" t="s">
        <v>49</v>
      </c>
      <c r="C430" s="178" t="s">
        <v>230</v>
      </c>
      <c r="D430" s="178" t="s">
        <v>1200</v>
      </c>
      <c r="E430" s="179"/>
      <c r="F430" s="179">
        <v>93.525999999999996</v>
      </c>
      <c r="G430" s="178" t="s">
        <v>1201</v>
      </c>
      <c r="H430" s="180"/>
      <c r="I430" s="45" t="s">
        <v>1200</v>
      </c>
      <c r="J430" s="164"/>
      <c r="K430" s="45" t="s">
        <v>227</v>
      </c>
      <c r="L430" s="183"/>
      <c r="M430" s="181" t="s">
        <v>5</v>
      </c>
      <c r="N430" s="183" t="s">
        <v>1030</v>
      </c>
      <c r="O430" s="180"/>
    </row>
    <row r="431" spans="1:15" s="43" customFormat="1">
      <c r="A431" s="177" t="s">
        <v>1021</v>
      </c>
      <c r="B431" s="178" t="s">
        <v>49</v>
      </c>
      <c r="C431" s="178" t="s">
        <v>230</v>
      </c>
      <c r="D431" s="178" t="s">
        <v>1202</v>
      </c>
      <c r="E431" s="179"/>
      <c r="F431" s="179">
        <v>93.322999999999993</v>
      </c>
      <c r="G431" s="178" t="s">
        <v>232</v>
      </c>
      <c r="H431" s="180" t="s">
        <v>5</v>
      </c>
      <c r="I431" s="45" t="s">
        <v>1202</v>
      </c>
      <c r="J431" s="164" t="s">
        <v>1193</v>
      </c>
      <c r="K431" s="45" t="s">
        <v>227</v>
      </c>
      <c r="L431" s="183"/>
      <c r="M431" s="181" t="s">
        <v>5</v>
      </c>
      <c r="N431" s="183"/>
      <c r="O431" s="180">
        <v>285</v>
      </c>
    </row>
    <row r="432" spans="1:15" s="43" customFormat="1">
      <c r="A432" s="195" t="s">
        <v>419</v>
      </c>
      <c r="B432" s="177" t="s">
        <v>49</v>
      </c>
      <c r="C432" s="177" t="s">
        <v>230</v>
      </c>
      <c r="D432" s="177" t="s">
        <v>1203</v>
      </c>
      <c r="E432" s="196"/>
      <c r="F432" s="196">
        <v>93.432000000000002</v>
      </c>
      <c r="G432" s="177" t="s">
        <v>67</v>
      </c>
      <c r="H432" s="197" t="s">
        <v>5</v>
      </c>
      <c r="I432" s="124" t="s">
        <v>1203</v>
      </c>
      <c r="J432" s="125"/>
      <c r="K432" s="124" t="s">
        <v>227</v>
      </c>
      <c r="L432" s="198"/>
      <c r="M432" s="182" t="s">
        <v>5</v>
      </c>
      <c r="N432" s="198"/>
      <c r="O432" s="197">
        <v>72</v>
      </c>
    </row>
    <row r="433" spans="1:15" s="43" customFormat="1">
      <c r="A433" s="199" t="s">
        <v>1021</v>
      </c>
      <c r="B433" s="177" t="s">
        <v>49</v>
      </c>
      <c r="C433" s="177" t="s">
        <v>230</v>
      </c>
      <c r="D433" s="178" t="s">
        <v>1204</v>
      </c>
      <c r="E433" s="179"/>
      <c r="F433" s="179">
        <v>93.346999999999994</v>
      </c>
      <c r="G433" s="177" t="s">
        <v>67</v>
      </c>
      <c r="H433" s="180" t="s">
        <v>5</v>
      </c>
      <c r="I433" s="45" t="s">
        <v>1204</v>
      </c>
      <c r="J433" s="164" t="s">
        <v>1175</v>
      </c>
      <c r="K433" s="45" t="s">
        <v>227</v>
      </c>
      <c r="L433" s="183"/>
      <c r="M433" s="181" t="s">
        <v>5</v>
      </c>
      <c r="N433" s="183"/>
      <c r="O433" s="180">
        <v>729</v>
      </c>
    </row>
    <row r="434" spans="1:15" s="43" customFormat="1">
      <c r="A434" s="178" t="s">
        <v>1021</v>
      </c>
      <c r="B434" s="177" t="s">
        <v>49</v>
      </c>
      <c r="C434" s="177" t="s">
        <v>230</v>
      </c>
      <c r="D434" s="177" t="s">
        <v>1205</v>
      </c>
      <c r="E434" s="196"/>
      <c r="F434" s="196" t="s">
        <v>1207</v>
      </c>
      <c r="G434" s="177" t="s">
        <v>502</v>
      </c>
      <c r="H434" s="197" t="s">
        <v>5</v>
      </c>
      <c r="I434" s="124" t="s">
        <v>1205</v>
      </c>
      <c r="J434" s="125" t="s">
        <v>1206</v>
      </c>
      <c r="K434" s="124" t="s">
        <v>227</v>
      </c>
      <c r="L434" s="198"/>
      <c r="M434" s="182" t="s">
        <v>5</v>
      </c>
      <c r="N434" s="198"/>
      <c r="O434" s="197">
        <v>4464</v>
      </c>
    </row>
    <row r="435" spans="1:15" s="43" customFormat="1">
      <c r="A435" s="199" t="s">
        <v>419</v>
      </c>
      <c r="B435" s="178" t="s">
        <v>49</v>
      </c>
      <c r="C435" s="178" t="s">
        <v>230</v>
      </c>
      <c r="D435" s="177" t="s">
        <v>1208</v>
      </c>
      <c r="E435" s="179"/>
      <c r="F435" s="196" t="s">
        <v>1207</v>
      </c>
      <c r="G435" s="177" t="s">
        <v>502</v>
      </c>
      <c r="H435" s="197" t="s">
        <v>5</v>
      </c>
      <c r="I435" s="124" t="s">
        <v>1208</v>
      </c>
      <c r="J435" s="164" t="s">
        <v>1206</v>
      </c>
      <c r="K435" s="124" t="s">
        <v>227</v>
      </c>
      <c r="L435" s="183"/>
      <c r="M435" s="181" t="s">
        <v>5</v>
      </c>
      <c r="N435" s="183"/>
      <c r="O435" s="180">
        <v>5696</v>
      </c>
    </row>
    <row r="436" spans="1:15" s="43" customFormat="1">
      <c r="A436" s="195" t="s">
        <v>1021</v>
      </c>
      <c r="B436" s="177" t="s">
        <v>242</v>
      </c>
      <c r="C436" s="177" t="s">
        <v>242</v>
      </c>
      <c r="D436" s="177" t="s">
        <v>1086</v>
      </c>
      <c r="E436" s="196"/>
      <c r="F436" s="196">
        <v>84.027000000000001</v>
      </c>
      <c r="G436" s="177" t="s">
        <v>242</v>
      </c>
      <c r="H436" s="197" t="s">
        <v>5</v>
      </c>
      <c r="I436" s="124" t="s">
        <v>1086</v>
      </c>
      <c r="J436" s="125" t="s">
        <v>1209</v>
      </c>
      <c r="K436" s="124" t="s">
        <v>227</v>
      </c>
      <c r="L436" s="198"/>
      <c r="M436" s="181" t="s">
        <v>5</v>
      </c>
      <c r="N436" s="198"/>
      <c r="O436" s="197">
        <v>17371</v>
      </c>
    </row>
    <row r="437" spans="1:15" s="43" customFormat="1">
      <c r="A437" s="195" t="s">
        <v>1021</v>
      </c>
      <c r="B437" s="177" t="s">
        <v>242</v>
      </c>
      <c r="C437" s="177" t="s">
        <v>242</v>
      </c>
      <c r="D437" s="177" t="s">
        <v>1087</v>
      </c>
      <c r="E437" s="196"/>
      <c r="F437" s="196">
        <v>84.027000000000001</v>
      </c>
      <c r="G437" s="177" t="s">
        <v>242</v>
      </c>
      <c r="H437" s="197" t="s">
        <v>5</v>
      </c>
      <c r="I437" s="124" t="s">
        <v>1087</v>
      </c>
      <c r="J437" s="125" t="s">
        <v>1209</v>
      </c>
      <c r="K437" s="124" t="s">
        <v>227</v>
      </c>
      <c r="L437" s="198"/>
      <c r="M437" s="181" t="s">
        <v>5</v>
      </c>
      <c r="N437" s="198"/>
      <c r="O437" s="197">
        <v>1898</v>
      </c>
    </row>
    <row r="438" spans="1:15" s="43" customFormat="1">
      <c r="A438" s="195" t="s">
        <v>1021</v>
      </c>
      <c r="B438" s="177" t="s">
        <v>242</v>
      </c>
      <c r="C438" s="177" t="s">
        <v>242</v>
      </c>
      <c r="D438" s="177" t="s">
        <v>1088</v>
      </c>
      <c r="E438" s="196"/>
      <c r="F438" s="196">
        <v>84.027000000000001</v>
      </c>
      <c r="G438" s="177" t="s">
        <v>242</v>
      </c>
      <c r="H438" s="197" t="s">
        <v>5</v>
      </c>
      <c r="I438" s="124" t="s">
        <v>1088</v>
      </c>
      <c r="J438" s="218" t="s">
        <v>1209</v>
      </c>
      <c r="K438" s="124" t="s">
        <v>227</v>
      </c>
      <c r="L438" s="198"/>
      <c r="M438" s="181" t="s">
        <v>5</v>
      </c>
      <c r="N438" s="198"/>
      <c r="O438" s="197">
        <v>1270</v>
      </c>
    </row>
    <row r="439" spans="1:15" s="43" customFormat="1">
      <c r="A439" s="195" t="s">
        <v>1021</v>
      </c>
      <c r="B439" s="202" t="s">
        <v>49</v>
      </c>
      <c r="C439" s="202" t="s">
        <v>230</v>
      </c>
      <c r="D439" s="202" t="s">
        <v>1163</v>
      </c>
      <c r="E439" s="203"/>
      <c r="F439" s="203">
        <v>93.697000000000003</v>
      </c>
      <c r="G439" s="202" t="s">
        <v>1201</v>
      </c>
      <c r="H439" s="204" t="s">
        <v>5</v>
      </c>
      <c r="I439" s="124" t="s">
        <v>1163</v>
      </c>
      <c r="J439" s="125" t="s">
        <v>1210</v>
      </c>
      <c r="K439" s="124" t="s">
        <v>227</v>
      </c>
      <c r="L439" s="205"/>
      <c r="M439" s="201"/>
      <c r="N439" s="205" t="s">
        <v>1211</v>
      </c>
      <c r="O439" s="204">
        <v>11161</v>
      </c>
    </row>
    <row r="440" spans="1:15" s="43" customFormat="1">
      <c r="A440" s="195" t="s">
        <v>1021</v>
      </c>
      <c r="B440" s="200" t="s">
        <v>49</v>
      </c>
      <c r="C440" s="200" t="s">
        <v>230</v>
      </c>
      <c r="D440" s="200" t="s">
        <v>1212</v>
      </c>
      <c r="E440" s="209" t="s">
        <v>1214</v>
      </c>
      <c r="F440" s="209"/>
      <c r="G440" s="202" t="s">
        <v>1201</v>
      </c>
      <c r="H440" s="204" t="s">
        <v>5</v>
      </c>
      <c r="I440" s="45" t="s">
        <v>1212</v>
      </c>
      <c r="J440" s="125" t="s">
        <v>1213</v>
      </c>
      <c r="K440" s="45" t="s">
        <v>227</v>
      </c>
      <c r="L440" s="212"/>
      <c r="M440" s="211" t="s">
        <v>5</v>
      </c>
      <c r="N440" s="212" t="s">
        <v>267</v>
      </c>
      <c r="O440" s="210">
        <v>1600</v>
      </c>
    </row>
    <row r="441" spans="1:15" s="43" customFormat="1">
      <c r="A441" s="195" t="s">
        <v>1021</v>
      </c>
      <c r="B441" s="200" t="s">
        <v>49</v>
      </c>
      <c r="C441" s="200" t="s">
        <v>230</v>
      </c>
      <c r="D441" s="202" t="s">
        <v>1215</v>
      </c>
      <c r="E441" s="203"/>
      <c r="F441" s="203">
        <v>93.731999999999999</v>
      </c>
      <c r="G441" s="202" t="s">
        <v>1201</v>
      </c>
      <c r="H441" s="204" t="s">
        <v>8</v>
      </c>
      <c r="I441" s="124" t="s">
        <v>1215</v>
      </c>
      <c r="J441" s="125" t="s">
        <v>1216</v>
      </c>
      <c r="K441" s="45" t="s">
        <v>227</v>
      </c>
      <c r="L441" s="205"/>
      <c r="M441" s="201"/>
      <c r="N441" s="205"/>
      <c r="O441" s="204">
        <v>0</v>
      </c>
    </row>
    <row r="442" spans="1:15" s="43" customFormat="1">
      <c r="A442" s="195" t="s">
        <v>1021</v>
      </c>
      <c r="B442" s="200" t="s">
        <v>49</v>
      </c>
      <c r="C442" s="200" t="s">
        <v>230</v>
      </c>
      <c r="D442" s="202" t="s">
        <v>1217</v>
      </c>
      <c r="E442" s="203"/>
      <c r="F442" s="203">
        <v>93.242999999999995</v>
      </c>
      <c r="G442" s="202" t="s">
        <v>250</v>
      </c>
      <c r="H442" s="204" t="s">
        <v>8</v>
      </c>
      <c r="I442" s="124" t="s">
        <v>1217</v>
      </c>
      <c r="J442" s="125" t="s">
        <v>1218</v>
      </c>
      <c r="K442" s="124"/>
      <c r="L442" s="205"/>
      <c r="M442" s="201"/>
      <c r="N442" s="205"/>
      <c r="O442" s="204"/>
    </row>
    <row r="443" spans="1:15" s="43" customFormat="1">
      <c r="A443" s="195" t="s">
        <v>1021</v>
      </c>
      <c r="B443" s="202" t="s">
        <v>275</v>
      </c>
      <c r="C443" s="202" t="s">
        <v>223</v>
      </c>
      <c r="D443" s="202" t="s">
        <v>1219</v>
      </c>
      <c r="E443" s="203"/>
      <c r="F443" s="203" t="s">
        <v>274</v>
      </c>
      <c r="G443" s="202" t="s">
        <v>225</v>
      </c>
      <c r="H443" s="204" t="s">
        <v>5</v>
      </c>
      <c r="I443" s="124" t="s">
        <v>1219</v>
      </c>
      <c r="J443" s="125" t="s">
        <v>1220</v>
      </c>
      <c r="K443" s="124" t="s">
        <v>227</v>
      </c>
      <c r="L443" s="205"/>
      <c r="M443" s="201" t="s">
        <v>5</v>
      </c>
      <c r="N443" s="205" t="s">
        <v>1221</v>
      </c>
      <c r="O443" s="204">
        <v>766</v>
      </c>
    </row>
    <row r="444" spans="1:15" s="43" customFormat="1">
      <c r="A444" s="195" t="s">
        <v>1021</v>
      </c>
      <c r="B444" s="202" t="s">
        <v>834</v>
      </c>
      <c r="C444" s="202" t="s">
        <v>834</v>
      </c>
      <c r="D444" s="202" t="s">
        <v>1222</v>
      </c>
      <c r="E444" s="203"/>
      <c r="F444" s="203" t="s">
        <v>1223</v>
      </c>
      <c r="G444" s="202" t="s">
        <v>955</v>
      </c>
      <c r="H444" s="204" t="s">
        <v>8</v>
      </c>
      <c r="I444" s="124" t="s">
        <v>1222</v>
      </c>
      <c r="J444" s="125" t="s">
        <v>1224</v>
      </c>
      <c r="K444" s="124" t="s">
        <v>227</v>
      </c>
      <c r="L444" s="205"/>
      <c r="M444" s="201"/>
      <c r="N444" s="205"/>
      <c r="O444" s="204"/>
    </row>
    <row r="445" spans="1:15" s="43" customFormat="1">
      <c r="A445" s="195" t="s">
        <v>1021</v>
      </c>
      <c r="B445" s="202" t="s">
        <v>608</v>
      </c>
      <c r="C445" s="202" t="s">
        <v>317</v>
      </c>
      <c r="D445" s="202" t="s">
        <v>1225</v>
      </c>
      <c r="E445" s="203"/>
      <c r="F445" s="203"/>
      <c r="G445" s="202" t="s">
        <v>608</v>
      </c>
      <c r="H445" s="204" t="s">
        <v>5</v>
      </c>
      <c r="I445" s="124" t="s">
        <v>1225</v>
      </c>
      <c r="J445" s="125"/>
      <c r="K445" s="124" t="s">
        <v>290</v>
      </c>
      <c r="L445" s="205"/>
      <c r="M445" s="201" t="s">
        <v>5</v>
      </c>
      <c r="N445" s="205"/>
      <c r="O445" s="204">
        <v>54039</v>
      </c>
    </row>
    <row r="446" spans="1:15" s="43" customFormat="1">
      <c r="A446" s="195" t="s">
        <v>1021</v>
      </c>
      <c r="B446" s="213" t="s">
        <v>49</v>
      </c>
      <c r="C446" s="213" t="s">
        <v>230</v>
      </c>
      <c r="D446" s="213" t="s">
        <v>1226</v>
      </c>
      <c r="E446" s="214"/>
      <c r="F446" s="214">
        <v>93.155000000000001</v>
      </c>
      <c r="G446" s="213" t="s">
        <v>1201</v>
      </c>
      <c r="H446" s="215" t="s">
        <v>5</v>
      </c>
      <c r="I446" s="45" t="s">
        <v>1226</v>
      </c>
      <c r="J446" s="125" t="s">
        <v>1216</v>
      </c>
      <c r="K446" s="45" t="s">
        <v>227</v>
      </c>
      <c r="L446" s="217"/>
      <c r="M446" s="216" t="s">
        <v>5</v>
      </c>
      <c r="N446" s="217"/>
      <c r="O446" s="215">
        <v>3359</v>
      </c>
    </row>
    <row r="447" spans="1:15" s="43" customFormat="1">
      <c r="A447" s="142"/>
      <c r="B447" s="142"/>
      <c r="C447" s="143"/>
      <c r="D447" s="142"/>
      <c r="E447" s="144"/>
      <c r="F447" s="142"/>
      <c r="G447" s="142"/>
      <c r="H447" s="145"/>
      <c r="I447" s="146"/>
      <c r="J447" s="147"/>
      <c r="K447" s="142"/>
      <c r="L447" s="142"/>
      <c r="M447" s="148"/>
      <c r="N447" s="149"/>
      <c r="O447" s="150"/>
    </row>
    <row r="448" spans="1:15" s="43" customFormat="1">
      <c r="A448" s="142"/>
      <c r="B448" s="142"/>
      <c r="C448" s="143"/>
      <c r="D448" s="142"/>
      <c r="E448" s="144"/>
      <c r="F448" s="142"/>
      <c r="G448" s="142"/>
      <c r="H448" s="145"/>
      <c r="I448" s="146"/>
      <c r="J448" s="147"/>
      <c r="K448" s="142"/>
      <c r="L448" s="142"/>
      <c r="M448" s="148"/>
      <c r="N448" s="149"/>
      <c r="O448" s="150"/>
    </row>
    <row r="449" spans="1:15" s="43" customFormat="1">
      <c r="A449" s="142"/>
      <c r="B449" s="142"/>
      <c r="C449" s="143"/>
      <c r="D449" s="142"/>
      <c r="E449" s="144"/>
      <c r="F449" s="142"/>
      <c r="G449" s="142"/>
      <c r="H449" s="145"/>
      <c r="I449" s="146"/>
      <c r="J449" s="147"/>
      <c r="K449" s="142"/>
      <c r="L449" s="142"/>
      <c r="M449" s="148"/>
      <c r="N449" s="149"/>
      <c r="O449" s="150"/>
    </row>
    <row r="450" spans="1:15" s="43" customFormat="1">
      <c r="A450" s="142"/>
      <c r="B450" s="142"/>
      <c r="C450" s="143"/>
      <c r="D450" s="142"/>
      <c r="E450" s="144"/>
      <c r="F450" s="142"/>
      <c r="G450" s="142"/>
      <c r="H450" s="145"/>
      <c r="I450" s="146"/>
      <c r="J450" s="147"/>
      <c r="K450" s="142"/>
      <c r="L450" s="142"/>
      <c r="M450" s="148"/>
      <c r="N450" s="149"/>
      <c r="O450" s="150"/>
    </row>
    <row r="451" spans="1:15" s="43" customFormat="1">
      <c r="A451" s="142"/>
      <c r="B451" s="142"/>
      <c r="C451" s="143"/>
      <c r="D451" s="142"/>
      <c r="E451" s="144"/>
      <c r="F451" s="142"/>
      <c r="G451" s="142"/>
      <c r="H451" s="145"/>
      <c r="I451" s="146"/>
      <c r="J451" s="147"/>
      <c r="K451" s="142"/>
      <c r="L451" s="142"/>
      <c r="M451" s="148"/>
      <c r="N451" s="149"/>
      <c r="O451" s="150"/>
    </row>
    <row r="452" spans="1:15" s="43" customFormat="1">
      <c r="A452" s="142"/>
      <c r="B452" s="142"/>
      <c r="C452" s="143"/>
      <c r="D452" s="142"/>
      <c r="E452" s="144"/>
      <c r="F452" s="142"/>
      <c r="G452" s="142"/>
      <c r="H452" s="145"/>
      <c r="I452" s="146"/>
      <c r="J452" s="147"/>
      <c r="K452" s="142"/>
      <c r="L452" s="142"/>
      <c r="M452" s="148"/>
      <c r="N452" s="149"/>
      <c r="O452" s="150"/>
    </row>
    <row r="453" spans="1:15" s="43" customFormat="1">
      <c r="A453" s="142"/>
      <c r="B453" s="142"/>
      <c r="C453" s="143"/>
      <c r="D453" s="142"/>
      <c r="E453" s="144"/>
      <c r="F453" s="142"/>
      <c r="G453" s="142"/>
      <c r="H453" s="145"/>
      <c r="I453" s="146"/>
      <c r="J453" s="147"/>
      <c r="K453" s="142"/>
      <c r="L453" s="142"/>
      <c r="M453" s="148"/>
      <c r="N453" s="149"/>
      <c r="O453" s="150"/>
    </row>
    <row r="454" spans="1:15" s="43" customFormat="1">
      <c r="A454" s="142"/>
      <c r="B454" s="142"/>
      <c r="C454" s="143"/>
      <c r="D454" s="142"/>
      <c r="E454" s="144"/>
      <c r="F454" s="142"/>
      <c r="G454" s="142"/>
      <c r="H454" s="145"/>
      <c r="I454" s="146"/>
      <c r="J454" s="147"/>
      <c r="K454" s="142"/>
      <c r="L454" s="142"/>
      <c r="M454" s="148"/>
      <c r="N454" s="149"/>
      <c r="O454" s="150"/>
    </row>
    <row r="455" spans="1:15" s="43" customFormat="1">
      <c r="A455" s="142"/>
      <c r="B455" s="142"/>
      <c r="C455" s="143"/>
      <c r="D455" s="142"/>
      <c r="E455" s="144"/>
      <c r="F455" s="142"/>
      <c r="G455" s="142"/>
      <c r="H455" s="145"/>
      <c r="I455" s="146"/>
      <c r="J455" s="147"/>
      <c r="K455" s="142"/>
      <c r="L455" s="142"/>
      <c r="M455" s="148"/>
      <c r="N455" s="149"/>
      <c r="O455" s="150"/>
    </row>
    <row r="456" spans="1:15" s="43" customFormat="1">
      <c r="A456" s="142"/>
      <c r="B456" s="142"/>
      <c r="C456" s="143"/>
      <c r="D456" s="142"/>
      <c r="E456" s="144"/>
      <c r="F456" s="142"/>
      <c r="G456" s="142"/>
      <c r="H456" s="145"/>
      <c r="I456" s="146"/>
      <c r="J456" s="147"/>
      <c r="K456" s="142"/>
      <c r="L456" s="142"/>
      <c r="M456" s="148"/>
      <c r="N456" s="149"/>
      <c r="O456" s="150"/>
    </row>
    <row r="457" spans="1:15" s="43" customFormat="1">
      <c r="A457" s="142"/>
      <c r="B457" s="142"/>
      <c r="C457" s="143"/>
      <c r="D457" s="142"/>
      <c r="E457" s="144"/>
      <c r="F457" s="142"/>
      <c r="G457" s="142"/>
      <c r="H457" s="145"/>
      <c r="I457" s="146"/>
      <c r="J457" s="147"/>
      <c r="K457" s="142"/>
      <c r="L457" s="142"/>
      <c r="M457" s="148"/>
      <c r="N457" s="149"/>
      <c r="O457" s="150"/>
    </row>
    <row r="458" spans="1:15" s="43" customFormat="1">
      <c r="A458" s="142"/>
      <c r="B458" s="142"/>
      <c r="C458" s="143"/>
      <c r="D458" s="142"/>
      <c r="E458" s="144"/>
      <c r="F458" s="142"/>
      <c r="G458" s="142"/>
      <c r="H458" s="145"/>
      <c r="I458" s="146"/>
      <c r="J458" s="147"/>
      <c r="K458" s="142"/>
      <c r="L458" s="142"/>
      <c r="M458" s="148"/>
      <c r="N458" s="149"/>
      <c r="O458" s="150"/>
    </row>
    <row r="459" spans="1:15" s="43" customFormat="1">
      <c r="A459" s="142"/>
      <c r="B459" s="142"/>
      <c r="C459" s="143"/>
      <c r="D459" s="142"/>
      <c r="E459" s="144"/>
      <c r="F459" s="142"/>
      <c r="G459" s="142"/>
      <c r="H459" s="145"/>
      <c r="I459" s="146"/>
      <c r="J459" s="147"/>
      <c r="K459" s="142"/>
      <c r="L459" s="142"/>
      <c r="M459" s="148"/>
      <c r="N459" s="149"/>
      <c r="O459" s="150"/>
    </row>
    <row r="460" spans="1:15" s="43" customFormat="1">
      <c r="A460" s="142"/>
      <c r="B460" s="142"/>
      <c r="C460" s="143"/>
      <c r="D460" s="142"/>
      <c r="E460" s="144"/>
      <c r="F460" s="142"/>
      <c r="G460" s="142"/>
      <c r="H460" s="145"/>
      <c r="I460" s="146"/>
      <c r="J460" s="147"/>
      <c r="K460" s="142"/>
      <c r="L460" s="142"/>
      <c r="M460" s="148"/>
      <c r="N460" s="149"/>
      <c r="O460" s="150"/>
    </row>
    <row r="461" spans="1:15" s="43" customFormat="1">
      <c r="A461" s="142"/>
      <c r="B461" s="142"/>
      <c r="C461" s="143"/>
      <c r="D461" s="142"/>
      <c r="E461" s="144"/>
      <c r="F461" s="142"/>
      <c r="G461" s="142"/>
      <c r="H461" s="145"/>
      <c r="I461" s="146"/>
      <c r="J461" s="147"/>
      <c r="K461" s="142"/>
      <c r="L461" s="142"/>
      <c r="M461" s="148"/>
      <c r="N461" s="149"/>
      <c r="O461" s="150"/>
    </row>
    <row r="462" spans="1:15" s="43" customFormat="1">
      <c r="A462" s="142"/>
      <c r="B462" s="142"/>
      <c r="C462" s="143"/>
      <c r="D462" s="142"/>
      <c r="E462" s="144"/>
      <c r="F462" s="142"/>
      <c r="G462" s="142"/>
      <c r="H462" s="145"/>
      <c r="I462" s="146"/>
      <c r="J462" s="147"/>
      <c r="K462" s="142"/>
      <c r="L462" s="142"/>
      <c r="M462" s="148"/>
      <c r="N462" s="149"/>
      <c r="O462" s="150"/>
    </row>
    <row r="463" spans="1:15" s="43" customFormat="1">
      <c r="A463" s="142"/>
      <c r="B463" s="142"/>
      <c r="C463" s="143"/>
      <c r="D463" s="142"/>
      <c r="E463" s="144"/>
      <c r="F463" s="142"/>
      <c r="G463" s="142"/>
      <c r="H463" s="145"/>
      <c r="I463" s="146"/>
      <c r="J463" s="147"/>
      <c r="K463" s="142"/>
      <c r="L463" s="142"/>
      <c r="M463" s="148"/>
      <c r="N463" s="149"/>
      <c r="O463" s="150"/>
    </row>
    <row r="464" spans="1:15" s="43" customFormat="1">
      <c r="A464" s="142"/>
      <c r="B464" s="142"/>
      <c r="C464" s="143"/>
      <c r="D464" s="142"/>
      <c r="E464" s="144"/>
      <c r="F464" s="142"/>
      <c r="G464" s="142"/>
      <c r="H464" s="145"/>
      <c r="I464" s="146"/>
      <c r="J464" s="147"/>
      <c r="K464" s="142"/>
      <c r="L464" s="142"/>
      <c r="M464" s="148"/>
      <c r="N464" s="149"/>
      <c r="O464" s="150"/>
    </row>
    <row r="465" spans="1:15" s="43" customFormat="1">
      <c r="A465" s="142"/>
      <c r="B465" s="142"/>
      <c r="C465" s="143"/>
      <c r="D465" s="142"/>
      <c r="E465" s="144"/>
      <c r="F465" s="142"/>
      <c r="G465" s="142"/>
      <c r="H465" s="145"/>
      <c r="I465" s="146"/>
      <c r="J465" s="147"/>
      <c r="K465" s="142"/>
      <c r="L465" s="142"/>
      <c r="M465" s="148"/>
      <c r="N465" s="149"/>
      <c r="O465" s="150"/>
    </row>
    <row r="466" spans="1:15" s="43" customFormat="1">
      <c r="A466" s="142"/>
      <c r="B466" s="142"/>
      <c r="C466" s="143"/>
      <c r="D466" s="142"/>
      <c r="E466" s="144"/>
      <c r="F466" s="142"/>
      <c r="G466" s="142"/>
      <c r="H466" s="145"/>
      <c r="I466" s="146"/>
      <c r="J466" s="147"/>
      <c r="K466" s="142"/>
      <c r="L466" s="142"/>
      <c r="M466" s="148"/>
      <c r="N466" s="149"/>
      <c r="O466" s="150"/>
    </row>
    <row r="467" spans="1:15" s="43" customFormat="1">
      <c r="A467" s="142"/>
      <c r="B467" s="142"/>
      <c r="C467" s="143"/>
      <c r="D467" s="142"/>
      <c r="E467" s="144"/>
      <c r="F467" s="142"/>
      <c r="G467" s="142"/>
      <c r="H467" s="145"/>
      <c r="I467" s="146"/>
      <c r="J467" s="147"/>
      <c r="K467" s="142"/>
      <c r="L467" s="142"/>
      <c r="M467" s="148"/>
      <c r="N467" s="149"/>
      <c r="O467" s="150"/>
    </row>
    <row r="468" spans="1:15" s="43" customFormat="1">
      <c r="A468" s="142"/>
      <c r="B468" s="142"/>
      <c r="C468" s="143"/>
      <c r="D468" s="142"/>
      <c r="E468" s="144"/>
      <c r="F468" s="142"/>
      <c r="G468" s="142"/>
      <c r="H468" s="145"/>
      <c r="I468" s="146"/>
      <c r="J468" s="147"/>
      <c r="K468" s="142"/>
      <c r="L468" s="142"/>
      <c r="M468" s="148"/>
      <c r="N468" s="149"/>
      <c r="O468" s="150"/>
    </row>
    <row r="469" spans="1:15" s="43" customFormat="1">
      <c r="A469" s="142"/>
      <c r="B469" s="142"/>
      <c r="C469" s="143"/>
      <c r="D469" s="142"/>
      <c r="E469" s="144"/>
      <c r="F469" s="142"/>
      <c r="G469" s="142"/>
      <c r="H469" s="145"/>
      <c r="I469" s="146"/>
      <c r="J469" s="147"/>
      <c r="K469" s="142"/>
      <c r="L469" s="142"/>
      <c r="M469" s="148"/>
      <c r="N469" s="149"/>
      <c r="O469" s="150"/>
    </row>
    <row r="470" spans="1:15" s="43" customFormat="1">
      <c r="A470" s="142"/>
      <c r="B470" s="142"/>
      <c r="C470" s="143"/>
      <c r="D470" s="142"/>
      <c r="E470" s="144"/>
      <c r="F470" s="142"/>
      <c r="G470" s="142"/>
      <c r="H470" s="145"/>
      <c r="I470" s="146"/>
      <c r="J470" s="147"/>
      <c r="K470" s="142"/>
      <c r="L470" s="142"/>
      <c r="M470" s="148"/>
      <c r="N470" s="149"/>
      <c r="O470" s="150"/>
    </row>
    <row r="471" spans="1:15" s="43" customFormat="1">
      <c r="A471" s="142"/>
      <c r="B471" s="142"/>
      <c r="C471" s="143"/>
      <c r="D471" s="142"/>
      <c r="E471" s="144"/>
      <c r="F471" s="142"/>
      <c r="G471" s="142"/>
      <c r="H471" s="145"/>
      <c r="I471" s="146"/>
      <c r="J471" s="147"/>
      <c r="K471" s="142"/>
      <c r="L471" s="142"/>
      <c r="M471" s="148"/>
      <c r="N471" s="149"/>
      <c r="O471" s="150"/>
    </row>
    <row r="472" spans="1:15" s="43" customFormat="1">
      <c r="A472" s="142"/>
      <c r="B472" s="142"/>
      <c r="C472" s="143"/>
      <c r="D472" s="142"/>
      <c r="E472" s="144"/>
      <c r="F472" s="142"/>
      <c r="G472" s="142"/>
      <c r="H472" s="145"/>
      <c r="I472" s="146"/>
      <c r="J472" s="147"/>
      <c r="K472" s="142"/>
      <c r="L472" s="142"/>
      <c r="M472" s="148"/>
      <c r="N472" s="149"/>
      <c r="O472" s="150"/>
    </row>
    <row r="473" spans="1:15" s="43" customFormat="1">
      <c r="A473" s="142"/>
      <c r="B473" s="142"/>
      <c r="C473" s="143"/>
      <c r="D473" s="142"/>
      <c r="E473" s="144"/>
      <c r="F473" s="142"/>
      <c r="G473" s="142"/>
      <c r="H473" s="145"/>
      <c r="I473" s="146"/>
      <c r="J473" s="147"/>
      <c r="K473" s="142"/>
      <c r="L473" s="142"/>
      <c r="M473" s="148"/>
      <c r="N473" s="149"/>
      <c r="O473" s="150"/>
    </row>
    <row r="474" spans="1:15" s="43" customFormat="1">
      <c r="A474" s="142"/>
      <c r="B474" s="142"/>
      <c r="C474" s="143"/>
      <c r="D474" s="142"/>
      <c r="E474" s="144"/>
      <c r="F474" s="142"/>
      <c r="G474" s="142"/>
      <c r="H474" s="145"/>
      <c r="I474" s="146"/>
      <c r="J474" s="147"/>
      <c r="K474" s="142"/>
      <c r="L474" s="142"/>
      <c r="M474" s="148"/>
      <c r="N474" s="149"/>
      <c r="O474" s="150"/>
    </row>
    <row r="475" spans="1:15" s="43" customFormat="1">
      <c r="A475" s="142"/>
      <c r="B475" s="142"/>
      <c r="C475" s="143"/>
      <c r="D475" s="142"/>
      <c r="E475" s="144"/>
      <c r="F475" s="142"/>
      <c r="G475" s="142"/>
      <c r="H475" s="145"/>
      <c r="I475" s="146"/>
      <c r="J475" s="147"/>
      <c r="K475" s="142"/>
      <c r="L475" s="142"/>
      <c r="M475" s="148"/>
      <c r="N475" s="149"/>
      <c r="O475" s="150"/>
    </row>
    <row r="476" spans="1:15" s="43" customFormat="1">
      <c r="A476" s="142"/>
      <c r="B476" s="142"/>
      <c r="C476" s="143"/>
      <c r="D476" s="142"/>
      <c r="E476" s="144"/>
      <c r="F476" s="142"/>
      <c r="G476" s="142"/>
      <c r="H476" s="145"/>
      <c r="I476" s="146"/>
      <c r="J476" s="147"/>
      <c r="K476" s="142"/>
      <c r="L476" s="142"/>
      <c r="M476" s="148"/>
      <c r="N476" s="149"/>
      <c r="O476" s="150"/>
    </row>
    <row r="477" spans="1:15" s="43" customFormat="1">
      <c r="A477" s="142"/>
      <c r="B477" s="142"/>
      <c r="C477" s="143"/>
      <c r="D477" s="142"/>
      <c r="E477" s="144"/>
      <c r="F477" s="142"/>
      <c r="G477" s="142"/>
      <c r="H477" s="145"/>
      <c r="I477" s="146"/>
      <c r="J477" s="147"/>
      <c r="K477" s="142"/>
      <c r="L477" s="142"/>
      <c r="M477" s="148"/>
      <c r="N477" s="149"/>
      <c r="O477" s="150"/>
    </row>
    <row r="478" spans="1:15" s="43" customFormat="1">
      <c r="A478" s="142"/>
      <c r="B478" s="142"/>
      <c r="C478" s="143"/>
      <c r="D478" s="142"/>
      <c r="E478" s="144"/>
      <c r="F478" s="142"/>
      <c r="G478" s="142"/>
      <c r="H478" s="145"/>
      <c r="I478" s="146"/>
      <c r="J478" s="147"/>
      <c r="K478" s="142"/>
      <c r="L478" s="142"/>
      <c r="M478" s="148"/>
      <c r="N478" s="149"/>
      <c r="O478" s="150"/>
    </row>
    <row r="479" spans="1:15" s="43" customFormat="1">
      <c r="A479" s="142"/>
      <c r="B479" s="142"/>
      <c r="C479" s="143"/>
      <c r="D479" s="142"/>
      <c r="E479" s="144"/>
      <c r="F479" s="142"/>
      <c r="G479" s="142"/>
      <c r="H479" s="145"/>
      <c r="I479" s="146"/>
      <c r="J479" s="147"/>
      <c r="K479" s="142"/>
      <c r="L479" s="142"/>
      <c r="M479" s="148"/>
      <c r="N479" s="149"/>
      <c r="O479" s="150"/>
    </row>
    <row r="480" spans="1:15" s="43" customFormat="1">
      <c r="A480" s="142"/>
      <c r="B480" s="142"/>
      <c r="C480" s="143"/>
      <c r="D480" s="142"/>
      <c r="E480" s="144"/>
      <c r="F480" s="142"/>
      <c r="G480" s="142"/>
      <c r="H480" s="145"/>
      <c r="I480" s="146"/>
      <c r="J480" s="147"/>
      <c r="K480" s="142"/>
      <c r="L480" s="142"/>
      <c r="M480" s="148"/>
      <c r="N480" s="149"/>
      <c r="O480" s="150"/>
    </row>
    <row r="481" spans="1:15" s="43" customFormat="1">
      <c r="A481" s="142"/>
      <c r="B481" s="142"/>
      <c r="C481" s="143"/>
      <c r="D481" s="142"/>
      <c r="E481" s="144"/>
      <c r="F481" s="142"/>
      <c r="G481" s="142"/>
      <c r="H481" s="145"/>
      <c r="I481" s="146"/>
      <c r="J481" s="147"/>
      <c r="K481" s="142"/>
      <c r="L481" s="142"/>
      <c r="M481" s="148"/>
      <c r="N481" s="149"/>
      <c r="O481" s="150"/>
    </row>
    <row r="482" spans="1:15" s="43" customFormat="1">
      <c r="A482" s="142"/>
      <c r="B482" s="142"/>
      <c r="C482" s="143"/>
      <c r="D482" s="142"/>
      <c r="E482" s="144"/>
      <c r="F482" s="142"/>
      <c r="G482" s="142"/>
      <c r="H482" s="145"/>
      <c r="I482" s="146"/>
      <c r="J482" s="147"/>
      <c r="K482" s="142"/>
      <c r="L482" s="142"/>
      <c r="M482" s="148"/>
      <c r="N482" s="149"/>
      <c r="O482" s="150"/>
    </row>
    <row r="483" spans="1:15" s="43" customFormat="1">
      <c r="A483" s="142"/>
      <c r="B483" s="142"/>
      <c r="C483" s="143"/>
      <c r="D483" s="142"/>
      <c r="E483" s="144"/>
      <c r="F483" s="142"/>
      <c r="G483" s="142"/>
      <c r="H483" s="145"/>
      <c r="I483" s="146"/>
      <c r="J483" s="147"/>
      <c r="K483" s="142"/>
      <c r="L483" s="142"/>
      <c r="M483" s="148"/>
      <c r="N483" s="149"/>
      <c r="O483" s="150"/>
    </row>
    <row r="484" spans="1:15" s="43" customFormat="1">
      <c r="A484" s="142"/>
      <c r="B484" s="142"/>
      <c r="C484" s="143"/>
      <c r="D484" s="142"/>
      <c r="E484" s="144"/>
      <c r="F484" s="142"/>
      <c r="G484" s="142"/>
      <c r="H484" s="145"/>
      <c r="I484" s="146"/>
      <c r="J484" s="147"/>
      <c r="K484" s="142"/>
      <c r="L484" s="142"/>
      <c r="M484" s="148"/>
      <c r="N484" s="149"/>
      <c r="O484" s="150"/>
    </row>
    <row r="485" spans="1:15" s="43" customFormat="1">
      <c r="A485" s="142"/>
      <c r="B485" s="142"/>
      <c r="C485" s="143"/>
      <c r="D485" s="142"/>
      <c r="E485" s="144"/>
      <c r="F485" s="142"/>
      <c r="G485" s="142"/>
      <c r="H485" s="145"/>
      <c r="I485" s="146"/>
      <c r="J485" s="147"/>
      <c r="K485" s="142"/>
      <c r="L485" s="142"/>
      <c r="M485" s="148"/>
      <c r="N485" s="149"/>
      <c r="O485" s="150"/>
    </row>
    <row r="486" spans="1:15" s="43" customFormat="1">
      <c r="A486" s="142"/>
      <c r="B486" s="142"/>
      <c r="C486" s="143"/>
      <c r="D486" s="142"/>
      <c r="E486" s="144"/>
      <c r="F486" s="142"/>
      <c r="G486" s="142"/>
      <c r="H486" s="145"/>
      <c r="I486" s="146"/>
      <c r="J486" s="147"/>
      <c r="K486" s="142"/>
      <c r="L486" s="142"/>
      <c r="M486" s="148"/>
      <c r="N486" s="149"/>
      <c r="O486" s="150"/>
    </row>
    <row r="487" spans="1:15" s="43" customFormat="1">
      <c r="A487" s="142"/>
      <c r="B487" s="142"/>
      <c r="C487" s="143"/>
      <c r="D487" s="142"/>
      <c r="E487" s="144"/>
      <c r="F487" s="142"/>
      <c r="G487" s="142"/>
      <c r="H487" s="145"/>
      <c r="I487" s="146"/>
      <c r="J487" s="147"/>
      <c r="K487" s="142"/>
      <c r="L487" s="142"/>
      <c r="M487" s="148"/>
      <c r="N487" s="149"/>
      <c r="O487" s="150"/>
    </row>
    <row r="488" spans="1:15" s="43" customFormat="1">
      <c r="A488" s="142"/>
      <c r="B488" s="142"/>
      <c r="C488" s="143"/>
      <c r="D488" s="142"/>
      <c r="E488" s="144"/>
      <c r="F488" s="142"/>
      <c r="G488" s="142"/>
      <c r="H488" s="145"/>
      <c r="I488" s="146"/>
      <c r="J488" s="147"/>
      <c r="K488" s="142"/>
      <c r="L488" s="142"/>
      <c r="M488" s="148"/>
      <c r="N488" s="149"/>
      <c r="O488" s="150"/>
    </row>
    <row r="489" spans="1:15" s="43" customFormat="1">
      <c r="A489" s="142"/>
      <c r="B489" s="142"/>
      <c r="C489" s="143"/>
      <c r="D489" s="142"/>
      <c r="E489" s="144"/>
      <c r="F489" s="142"/>
      <c r="G489" s="142"/>
      <c r="H489" s="145"/>
      <c r="I489" s="146"/>
      <c r="J489" s="147"/>
      <c r="K489" s="142"/>
      <c r="L489" s="142"/>
      <c r="M489" s="148"/>
      <c r="N489" s="149"/>
      <c r="O489" s="150"/>
    </row>
    <row r="490" spans="1:15" s="43" customFormat="1">
      <c r="A490" s="142"/>
      <c r="B490" s="142"/>
      <c r="C490" s="143"/>
      <c r="D490" s="142"/>
      <c r="E490" s="144"/>
      <c r="F490" s="142"/>
      <c r="G490" s="142"/>
      <c r="H490" s="145"/>
      <c r="I490" s="146"/>
      <c r="J490" s="147"/>
      <c r="K490" s="142"/>
      <c r="L490" s="142"/>
      <c r="M490" s="148"/>
      <c r="N490" s="149"/>
      <c r="O490" s="150"/>
    </row>
    <row r="491" spans="1:15" s="43" customFormat="1">
      <c r="A491" s="142"/>
      <c r="B491" s="142"/>
      <c r="C491" s="143"/>
      <c r="D491" s="142"/>
      <c r="E491" s="144"/>
      <c r="F491" s="142"/>
      <c r="G491" s="142"/>
      <c r="H491" s="145"/>
      <c r="I491" s="146"/>
      <c r="J491" s="147"/>
      <c r="K491" s="142"/>
      <c r="L491" s="142"/>
      <c r="M491" s="148"/>
      <c r="N491" s="149"/>
      <c r="O491" s="150"/>
    </row>
    <row r="492" spans="1:15" s="43" customFormat="1">
      <c r="A492" s="142"/>
      <c r="B492" s="142"/>
      <c r="C492" s="143"/>
      <c r="D492" s="142"/>
      <c r="E492" s="144"/>
      <c r="F492" s="142"/>
      <c r="G492" s="142"/>
      <c r="H492" s="145"/>
      <c r="I492" s="146"/>
      <c r="J492" s="147"/>
      <c r="K492" s="142"/>
      <c r="L492" s="142"/>
      <c r="M492" s="148"/>
      <c r="N492" s="149"/>
      <c r="O492" s="150"/>
    </row>
    <row r="493" spans="1:15" s="43" customFormat="1">
      <c r="A493" s="142"/>
      <c r="B493" s="142"/>
      <c r="C493" s="143"/>
      <c r="D493" s="142"/>
      <c r="E493" s="144"/>
      <c r="F493" s="142"/>
      <c r="G493" s="142"/>
      <c r="H493" s="145"/>
      <c r="I493" s="146"/>
      <c r="J493" s="147"/>
      <c r="K493" s="142"/>
      <c r="L493" s="142"/>
      <c r="M493" s="148"/>
      <c r="N493" s="149"/>
      <c r="O493" s="150"/>
    </row>
    <row r="494" spans="1:15" s="43" customFormat="1">
      <c r="A494" s="142"/>
      <c r="B494" s="142"/>
      <c r="C494" s="143"/>
      <c r="D494" s="142"/>
      <c r="E494" s="144"/>
      <c r="F494" s="142"/>
      <c r="G494" s="142"/>
      <c r="H494" s="145"/>
      <c r="I494" s="146"/>
      <c r="J494" s="147"/>
      <c r="K494" s="142"/>
      <c r="L494" s="142"/>
      <c r="M494" s="148"/>
      <c r="N494" s="149"/>
      <c r="O494" s="150"/>
    </row>
    <row r="495" spans="1:15" s="43" customFormat="1">
      <c r="A495" s="142"/>
      <c r="B495" s="142"/>
      <c r="C495" s="143"/>
      <c r="D495" s="142"/>
      <c r="E495" s="144"/>
      <c r="F495" s="142"/>
      <c r="G495" s="142"/>
      <c r="H495" s="145"/>
      <c r="I495" s="146"/>
      <c r="J495" s="147"/>
      <c r="K495" s="142"/>
      <c r="L495" s="142"/>
      <c r="M495" s="148"/>
      <c r="N495" s="149"/>
      <c r="O495" s="150"/>
    </row>
    <row r="496" spans="1:15" s="43" customFormat="1">
      <c r="A496" s="142"/>
      <c r="B496" s="142"/>
      <c r="C496" s="143"/>
      <c r="D496" s="142"/>
      <c r="E496" s="144"/>
      <c r="F496" s="142"/>
      <c r="G496" s="142"/>
      <c r="H496" s="145"/>
      <c r="I496" s="146"/>
      <c r="J496" s="147"/>
      <c r="K496" s="142"/>
      <c r="L496" s="142"/>
      <c r="M496" s="148"/>
      <c r="N496" s="149"/>
      <c r="O496" s="150"/>
    </row>
    <row r="497" spans="1:15" s="43" customFormat="1">
      <c r="A497" s="142"/>
      <c r="B497" s="142"/>
      <c r="C497" s="143"/>
      <c r="D497" s="142"/>
      <c r="E497" s="144"/>
      <c r="F497" s="142"/>
      <c r="G497" s="142"/>
      <c r="H497" s="145"/>
      <c r="I497" s="146"/>
      <c r="J497" s="147"/>
      <c r="K497" s="142"/>
      <c r="L497" s="142"/>
      <c r="M497" s="148"/>
      <c r="N497" s="149"/>
      <c r="O497" s="150"/>
    </row>
    <row r="498" spans="1:15" s="43" customFormat="1">
      <c r="A498" s="142"/>
      <c r="B498" s="142"/>
      <c r="C498" s="143"/>
      <c r="D498" s="142"/>
      <c r="E498" s="144"/>
      <c r="F498" s="142"/>
      <c r="G498" s="142"/>
      <c r="H498" s="145"/>
      <c r="I498" s="146"/>
      <c r="J498" s="147"/>
      <c r="K498" s="142"/>
      <c r="L498" s="142"/>
      <c r="M498" s="148"/>
      <c r="N498" s="149"/>
      <c r="O498" s="150"/>
    </row>
    <row r="499" spans="1:15" s="43" customFormat="1">
      <c r="A499" s="142"/>
      <c r="B499" s="142"/>
      <c r="C499" s="143"/>
      <c r="D499" s="142"/>
      <c r="E499" s="144"/>
      <c r="F499" s="142"/>
      <c r="G499" s="142"/>
      <c r="H499" s="145"/>
      <c r="I499" s="146"/>
      <c r="J499" s="147"/>
      <c r="K499" s="142"/>
      <c r="L499" s="142"/>
      <c r="M499" s="148"/>
      <c r="N499" s="149"/>
      <c r="O499" s="150"/>
    </row>
    <row r="500" spans="1:15" s="43" customFormat="1">
      <c r="A500" s="142"/>
      <c r="B500" s="142"/>
      <c r="C500" s="143"/>
      <c r="D500" s="142"/>
      <c r="E500" s="144"/>
      <c r="F500" s="142"/>
      <c r="G500" s="142"/>
      <c r="H500" s="145"/>
      <c r="I500" s="146"/>
      <c r="J500" s="147"/>
      <c r="K500" s="142"/>
      <c r="L500" s="142"/>
      <c r="M500" s="148"/>
      <c r="N500" s="149"/>
      <c r="O500" s="150"/>
    </row>
    <row r="501" spans="1:15" s="43" customFormat="1">
      <c r="A501" s="142"/>
      <c r="B501" s="142"/>
      <c r="C501" s="143"/>
      <c r="D501" s="142"/>
      <c r="E501" s="144"/>
      <c r="F501" s="142"/>
      <c r="G501" s="142"/>
      <c r="H501" s="145"/>
      <c r="I501" s="146"/>
      <c r="J501" s="147"/>
      <c r="K501" s="142"/>
      <c r="L501" s="142"/>
      <c r="M501" s="148"/>
      <c r="N501" s="149"/>
      <c r="O501" s="150"/>
    </row>
    <row r="502" spans="1:15" s="43" customFormat="1">
      <c r="A502" s="142"/>
      <c r="B502" s="142"/>
      <c r="C502" s="143"/>
      <c r="D502" s="142"/>
      <c r="E502" s="144"/>
      <c r="F502" s="142"/>
      <c r="G502" s="142"/>
      <c r="H502" s="145"/>
      <c r="I502" s="146"/>
      <c r="J502" s="147"/>
      <c r="K502" s="142"/>
      <c r="L502" s="142"/>
      <c r="M502" s="148"/>
      <c r="N502" s="149"/>
      <c r="O502" s="150"/>
    </row>
    <row r="503" spans="1:15" s="43" customFormat="1">
      <c r="A503" s="142"/>
      <c r="B503" s="142"/>
      <c r="C503" s="143"/>
      <c r="D503" s="142"/>
      <c r="E503" s="144"/>
      <c r="F503" s="142"/>
      <c r="G503" s="142"/>
      <c r="H503" s="145"/>
      <c r="I503" s="146"/>
      <c r="J503" s="147"/>
      <c r="K503" s="142"/>
      <c r="L503" s="142"/>
      <c r="M503" s="148"/>
      <c r="N503" s="149"/>
      <c r="O503" s="150"/>
    </row>
    <row r="504" spans="1:15" s="43" customFormat="1">
      <c r="A504" s="142"/>
      <c r="B504" s="142"/>
      <c r="C504" s="143"/>
      <c r="D504" s="142"/>
      <c r="E504" s="144"/>
      <c r="F504" s="142"/>
      <c r="G504" s="142"/>
      <c r="H504" s="145"/>
      <c r="I504" s="146"/>
      <c r="J504" s="147"/>
      <c r="K504" s="142"/>
      <c r="L504" s="142"/>
      <c r="M504" s="148"/>
      <c r="N504" s="149"/>
      <c r="O504" s="150"/>
    </row>
    <row r="505" spans="1:15" s="43" customFormat="1">
      <c r="A505" s="142"/>
      <c r="B505" s="142"/>
      <c r="C505" s="143"/>
      <c r="D505" s="142"/>
      <c r="E505" s="144"/>
      <c r="F505" s="142"/>
      <c r="G505" s="142"/>
      <c r="H505" s="145"/>
      <c r="I505" s="146"/>
      <c r="J505" s="147"/>
      <c r="K505" s="142"/>
      <c r="L505" s="142"/>
      <c r="M505" s="148"/>
      <c r="N505" s="149"/>
      <c r="O505" s="150"/>
    </row>
    <row r="506" spans="1:15" s="43" customFormat="1">
      <c r="A506" s="142"/>
      <c r="B506" s="142"/>
      <c r="C506" s="143"/>
      <c r="D506" s="142"/>
      <c r="E506" s="144"/>
      <c r="F506" s="142"/>
      <c r="G506" s="142"/>
      <c r="H506" s="145"/>
      <c r="I506" s="146"/>
      <c r="J506" s="147"/>
      <c r="K506" s="142"/>
      <c r="L506" s="142"/>
      <c r="M506" s="148"/>
      <c r="N506" s="149"/>
      <c r="O506" s="150"/>
    </row>
    <row r="507" spans="1:15" s="43" customFormat="1">
      <c r="A507" s="142"/>
      <c r="B507" s="142"/>
      <c r="C507" s="143"/>
      <c r="D507" s="142"/>
      <c r="E507" s="144"/>
      <c r="F507" s="142"/>
      <c r="G507" s="142"/>
      <c r="H507" s="145"/>
      <c r="I507" s="146"/>
      <c r="J507" s="147"/>
      <c r="K507" s="142"/>
      <c r="L507" s="142"/>
      <c r="M507" s="148"/>
      <c r="N507" s="149"/>
      <c r="O507" s="150"/>
    </row>
    <row r="508" spans="1:15" s="43" customFormat="1">
      <c r="A508" s="142"/>
      <c r="B508" s="142"/>
      <c r="C508" s="143"/>
      <c r="D508" s="142"/>
      <c r="E508" s="144"/>
      <c r="F508" s="142"/>
      <c r="G508" s="142"/>
      <c r="H508" s="145"/>
      <c r="I508" s="146"/>
      <c r="J508" s="147"/>
      <c r="K508" s="142"/>
      <c r="L508" s="142"/>
      <c r="M508" s="148"/>
      <c r="N508" s="149"/>
      <c r="O508" s="150"/>
    </row>
    <row r="509" spans="1:15" s="43" customFormat="1">
      <c r="A509" s="142"/>
      <c r="B509" s="142"/>
      <c r="C509" s="143"/>
      <c r="D509" s="142"/>
      <c r="E509" s="144"/>
      <c r="F509" s="142"/>
      <c r="G509" s="142"/>
      <c r="H509" s="145"/>
      <c r="I509" s="146"/>
      <c r="J509" s="147"/>
      <c r="K509" s="142"/>
      <c r="L509" s="142"/>
      <c r="M509" s="148"/>
      <c r="N509" s="149"/>
      <c r="O509" s="150"/>
    </row>
    <row r="510" spans="1:15" s="43" customFormat="1">
      <c r="A510" s="142"/>
      <c r="B510" s="142"/>
      <c r="C510" s="143"/>
      <c r="D510" s="142"/>
      <c r="E510" s="144"/>
      <c r="F510" s="142"/>
      <c r="G510" s="142"/>
      <c r="H510" s="145"/>
      <c r="I510" s="146"/>
      <c r="J510" s="147"/>
      <c r="K510" s="142"/>
      <c r="L510" s="142"/>
      <c r="M510" s="148"/>
      <c r="N510" s="149"/>
      <c r="O510" s="150"/>
    </row>
    <row r="511" spans="1:15" s="43" customFormat="1">
      <c r="A511" s="142"/>
      <c r="B511" s="142"/>
      <c r="C511" s="143"/>
      <c r="D511" s="142"/>
      <c r="E511" s="144"/>
      <c r="F511" s="142"/>
      <c r="G511" s="142"/>
      <c r="H511" s="145"/>
      <c r="I511" s="146"/>
      <c r="J511" s="147"/>
      <c r="K511" s="142"/>
      <c r="L511" s="142"/>
      <c r="M511" s="148"/>
      <c r="N511" s="149"/>
      <c r="O511" s="150"/>
    </row>
    <row r="512" spans="1:15" s="43" customFormat="1">
      <c r="A512" s="142"/>
      <c r="B512" s="142"/>
      <c r="C512" s="143"/>
      <c r="D512" s="142"/>
      <c r="E512" s="144"/>
      <c r="F512" s="142"/>
      <c r="G512" s="142"/>
      <c r="H512" s="145"/>
      <c r="I512" s="146"/>
      <c r="J512" s="147"/>
      <c r="K512" s="142"/>
      <c r="L512" s="142"/>
      <c r="M512" s="148"/>
      <c r="N512" s="149"/>
      <c r="O512" s="150"/>
    </row>
    <row r="513" spans="1:15" s="43" customFormat="1">
      <c r="A513" s="142"/>
      <c r="B513" s="142"/>
      <c r="C513" s="143"/>
      <c r="D513" s="142"/>
      <c r="E513" s="144"/>
      <c r="F513" s="142"/>
      <c r="G513" s="142"/>
      <c r="H513" s="145"/>
      <c r="I513" s="146"/>
      <c r="J513" s="147"/>
      <c r="K513" s="142"/>
      <c r="L513" s="142"/>
      <c r="M513" s="148"/>
      <c r="N513" s="149"/>
      <c r="O513" s="150"/>
    </row>
    <row r="514" spans="1:15" s="43" customFormat="1">
      <c r="A514" s="142"/>
      <c r="B514" s="142"/>
      <c r="C514" s="143"/>
      <c r="D514" s="142"/>
      <c r="E514" s="144"/>
      <c r="F514" s="142"/>
      <c r="G514" s="142"/>
      <c r="H514" s="145"/>
      <c r="I514" s="146"/>
      <c r="J514" s="147"/>
      <c r="K514" s="142"/>
      <c r="L514" s="142"/>
      <c r="M514" s="148"/>
      <c r="N514" s="149"/>
      <c r="O514" s="150"/>
    </row>
    <row r="515" spans="1:15" s="43" customFormat="1">
      <c r="A515" s="142"/>
      <c r="B515" s="142"/>
      <c r="C515" s="143"/>
      <c r="D515" s="142"/>
      <c r="E515" s="144"/>
      <c r="F515" s="142"/>
      <c r="G515" s="142"/>
      <c r="H515" s="145"/>
      <c r="I515" s="146"/>
      <c r="J515" s="147"/>
      <c r="K515" s="142"/>
      <c r="L515" s="142"/>
      <c r="M515" s="148"/>
      <c r="N515" s="149"/>
      <c r="O515" s="150"/>
    </row>
    <row r="516" spans="1:15" s="43" customFormat="1">
      <c r="A516" s="142"/>
      <c r="B516" s="142"/>
      <c r="C516" s="143"/>
      <c r="D516" s="142"/>
      <c r="E516" s="144"/>
      <c r="F516" s="142"/>
      <c r="G516" s="142"/>
      <c r="H516" s="145"/>
      <c r="I516" s="146"/>
      <c r="J516" s="147"/>
      <c r="K516" s="142"/>
      <c r="L516" s="142"/>
      <c r="M516" s="148"/>
      <c r="N516" s="149"/>
      <c r="O516" s="150"/>
    </row>
    <row r="517" spans="1:15" s="43" customFormat="1">
      <c r="A517" s="142"/>
      <c r="B517" s="142"/>
      <c r="C517" s="143"/>
      <c r="D517" s="142"/>
      <c r="E517" s="144"/>
      <c r="F517" s="142"/>
      <c r="G517" s="142"/>
      <c r="H517" s="145"/>
      <c r="I517" s="146"/>
      <c r="J517" s="147"/>
      <c r="K517" s="142"/>
      <c r="L517" s="142"/>
      <c r="M517" s="148"/>
      <c r="N517" s="149"/>
      <c r="O517" s="150"/>
    </row>
    <row r="518" spans="1:15" s="43" customFormat="1">
      <c r="A518" s="142"/>
      <c r="B518" s="142"/>
      <c r="C518" s="143"/>
      <c r="D518" s="142"/>
      <c r="E518" s="144"/>
      <c r="F518" s="142"/>
      <c r="G518" s="142"/>
      <c r="H518" s="145"/>
      <c r="I518" s="146"/>
      <c r="J518" s="147"/>
      <c r="K518" s="142"/>
      <c r="L518" s="142"/>
      <c r="M518" s="148"/>
      <c r="N518" s="149"/>
      <c r="O518" s="150"/>
    </row>
    <row r="519" spans="1:15" s="43" customFormat="1">
      <c r="A519" s="142"/>
      <c r="B519" s="142"/>
      <c r="C519" s="143"/>
      <c r="D519" s="142"/>
      <c r="E519" s="144"/>
      <c r="F519" s="142"/>
      <c r="G519" s="142"/>
      <c r="H519" s="145"/>
      <c r="I519" s="146"/>
      <c r="J519" s="147"/>
      <c r="K519" s="142"/>
      <c r="L519" s="142"/>
      <c r="M519" s="148"/>
      <c r="N519" s="149"/>
      <c r="O519" s="150"/>
    </row>
    <row r="520" spans="1:15" s="43" customFormat="1">
      <c r="A520" s="142"/>
      <c r="B520" s="142"/>
      <c r="C520" s="143"/>
      <c r="D520" s="142"/>
      <c r="E520" s="144"/>
      <c r="F520" s="142"/>
      <c r="G520" s="142"/>
      <c r="H520" s="145"/>
      <c r="I520" s="146"/>
      <c r="J520" s="147"/>
      <c r="K520" s="142"/>
      <c r="L520" s="142"/>
      <c r="M520" s="148"/>
      <c r="N520" s="149"/>
      <c r="O520" s="150"/>
    </row>
    <row r="521" spans="1:15" s="43" customFormat="1">
      <c r="A521" s="142"/>
      <c r="B521" s="142"/>
      <c r="C521" s="143"/>
      <c r="D521" s="142"/>
      <c r="E521" s="144"/>
      <c r="F521" s="142"/>
      <c r="G521" s="142"/>
      <c r="H521" s="145"/>
      <c r="I521" s="146"/>
      <c r="J521" s="147"/>
      <c r="K521" s="142"/>
      <c r="L521" s="142"/>
      <c r="M521" s="148"/>
      <c r="N521" s="149"/>
      <c r="O521" s="150"/>
    </row>
    <row r="522" spans="1:15" s="43" customFormat="1">
      <c r="A522" s="142"/>
      <c r="B522" s="142"/>
      <c r="C522" s="143"/>
      <c r="D522" s="142"/>
      <c r="E522" s="144"/>
      <c r="F522" s="142"/>
      <c r="G522" s="142"/>
      <c r="H522" s="145"/>
      <c r="I522" s="146"/>
      <c r="J522" s="147"/>
      <c r="K522" s="142"/>
      <c r="L522" s="142"/>
      <c r="M522" s="148"/>
      <c r="N522" s="149"/>
      <c r="O522" s="150"/>
    </row>
    <row r="523" spans="1:15" s="43" customFormat="1">
      <c r="A523" s="142"/>
      <c r="B523" s="142"/>
      <c r="C523" s="143"/>
      <c r="D523" s="142"/>
      <c r="E523" s="144"/>
      <c r="F523" s="142"/>
      <c r="G523" s="142"/>
      <c r="H523" s="145"/>
      <c r="I523" s="146"/>
      <c r="J523" s="147"/>
      <c r="K523" s="142"/>
      <c r="L523" s="142"/>
      <c r="M523" s="148"/>
      <c r="N523" s="149"/>
      <c r="O523" s="150"/>
    </row>
    <row r="524" spans="1:15" s="43" customFormat="1">
      <c r="A524" s="142"/>
      <c r="B524" s="142"/>
      <c r="C524" s="143"/>
      <c r="D524" s="142"/>
      <c r="E524" s="144"/>
      <c r="F524" s="142"/>
      <c r="G524" s="142"/>
      <c r="H524" s="145"/>
      <c r="I524" s="146"/>
      <c r="J524" s="147"/>
      <c r="K524" s="142"/>
      <c r="L524" s="142"/>
      <c r="M524" s="148"/>
      <c r="N524" s="149"/>
      <c r="O524" s="150"/>
    </row>
    <row r="525" spans="1:15" s="43" customFormat="1">
      <c r="A525" s="142"/>
      <c r="B525" s="142"/>
      <c r="C525" s="143"/>
      <c r="D525" s="142"/>
      <c r="E525" s="144"/>
      <c r="F525" s="142"/>
      <c r="G525" s="142"/>
      <c r="H525" s="145"/>
      <c r="I525" s="146"/>
      <c r="J525" s="147"/>
      <c r="K525" s="142"/>
      <c r="L525" s="142"/>
      <c r="M525" s="148"/>
      <c r="N525" s="149"/>
      <c r="O525" s="150"/>
    </row>
    <row r="526" spans="1:15" s="43" customFormat="1">
      <c r="A526" s="142"/>
      <c r="B526" s="142"/>
      <c r="C526" s="143"/>
      <c r="D526" s="142"/>
      <c r="E526" s="144"/>
      <c r="F526" s="142"/>
      <c r="G526" s="142"/>
      <c r="H526" s="145"/>
      <c r="I526" s="146"/>
      <c r="J526" s="147"/>
      <c r="K526" s="142"/>
      <c r="L526" s="142"/>
      <c r="M526" s="148"/>
      <c r="N526" s="149"/>
      <c r="O526" s="150"/>
    </row>
    <row r="527" spans="1:15" s="43" customFormat="1">
      <c r="A527" s="142"/>
      <c r="B527" s="142"/>
      <c r="C527" s="143"/>
      <c r="D527" s="142"/>
      <c r="E527" s="144"/>
      <c r="F527" s="142"/>
      <c r="G527" s="142"/>
      <c r="H527" s="145"/>
      <c r="I527" s="146"/>
      <c r="J527" s="147"/>
      <c r="K527" s="142"/>
      <c r="L527" s="142"/>
      <c r="M527" s="148"/>
      <c r="N527" s="149"/>
      <c r="O527" s="150"/>
    </row>
    <row r="528" spans="1:15" s="43" customFormat="1">
      <c r="A528" s="142"/>
      <c r="B528" s="142"/>
      <c r="C528" s="143"/>
      <c r="D528" s="142"/>
      <c r="E528" s="144"/>
      <c r="F528" s="142"/>
      <c r="G528" s="142"/>
      <c r="H528" s="145"/>
      <c r="I528" s="146"/>
      <c r="J528" s="147"/>
      <c r="K528" s="142"/>
      <c r="L528" s="142"/>
      <c r="M528" s="148"/>
      <c r="N528" s="149"/>
      <c r="O528" s="150"/>
    </row>
    <row r="529" spans="1:15" s="43" customFormat="1">
      <c r="A529" s="142"/>
      <c r="B529" s="142"/>
      <c r="C529" s="143"/>
      <c r="D529" s="142"/>
      <c r="E529" s="144"/>
      <c r="F529" s="142"/>
      <c r="G529" s="142"/>
      <c r="H529" s="145"/>
      <c r="I529" s="146"/>
      <c r="J529" s="147"/>
      <c r="K529" s="142"/>
      <c r="L529" s="142"/>
      <c r="M529" s="148"/>
      <c r="N529" s="149"/>
      <c r="O529" s="150"/>
    </row>
    <row r="530" spans="1:15" s="43" customFormat="1">
      <c r="A530" s="142"/>
      <c r="B530" s="142"/>
      <c r="C530" s="143"/>
      <c r="D530" s="142"/>
      <c r="E530" s="144"/>
      <c r="F530" s="142"/>
      <c r="G530" s="142"/>
      <c r="H530" s="145"/>
      <c r="I530" s="146"/>
      <c r="J530" s="147"/>
      <c r="K530" s="142"/>
      <c r="L530" s="142"/>
      <c r="M530" s="148"/>
      <c r="N530" s="149"/>
      <c r="O530" s="150"/>
    </row>
    <row r="531" spans="1:15" s="43" customFormat="1">
      <c r="A531" s="142"/>
      <c r="B531" s="142"/>
      <c r="C531" s="143"/>
      <c r="D531" s="142"/>
      <c r="E531" s="144"/>
      <c r="F531" s="142"/>
      <c r="G531" s="142"/>
      <c r="H531" s="145"/>
      <c r="I531" s="146"/>
      <c r="J531" s="147"/>
      <c r="K531" s="142"/>
      <c r="L531" s="142"/>
      <c r="M531" s="148"/>
      <c r="N531" s="149"/>
      <c r="O531" s="150"/>
    </row>
    <row r="532" spans="1:15" s="43" customFormat="1">
      <c r="A532" s="142"/>
      <c r="B532" s="142"/>
      <c r="C532" s="143"/>
      <c r="D532" s="142"/>
      <c r="E532" s="144"/>
      <c r="F532" s="142"/>
      <c r="G532" s="142"/>
      <c r="H532" s="145"/>
      <c r="I532" s="146"/>
      <c r="J532" s="147"/>
      <c r="K532" s="142"/>
      <c r="L532" s="142"/>
      <c r="M532" s="148"/>
      <c r="N532" s="149"/>
      <c r="O532" s="150"/>
    </row>
    <row r="533" spans="1:15" s="43" customFormat="1">
      <c r="A533" s="142"/>
      <c r="B533" s="142"/>
      <c r="C533" s="143"/>
      <c r="D533" s="142"/>
      <c r="E533" s="144"/>
      <c r="F533" s="142"/>
      <c r="G533" s="142"/>
      <c r="H533" s="145"/>
      <c r="I533" s="146"/>
      <c r="J533" s="147"/>
      <c r="K533" s="142"/>
      <c r="L533" s="142"/>
      <c r="M533" s="148"/>
      <c r="N533" s="149"/>
      <c r="O533" s="150"/>
    </row>
    <row r="534" spans="1:15" s="43" customFormat="1">
      <c r="A534" s="142"/>
      <c r="B534" s="142"/>
      <c r="C534" s="143"/>
      <c r="D534" s="142"/>
      <c r="E534" s="144"/>
      <c r="F534" s="142"/>
      <c r="G534" s="142"/>
      <c r="H534" s="145"/>
      <c r="I534" s="146"/>
      <c r="J534" s="147"/>
      <c r="K534" s="142"/>
      <c r="L534" s="142"/>
      <c r="M534" s="148"/>
      <c r="N534" s="149"/>
      <c r="O534" s="150"/>
    </row>
    <row r="535" spans="1:15" s="43" customFormat="1">
      <c r="A535" s="142"/>
      <c r="B535" s="142"/>
      <c r="C535" s="143"/>
      <c r="D535" s="142"/>
      <c r="E535" s="144"/>
      <c r="F535" s="142"/>
      <c r="G535" s="142"/>
      <c r="H535" s="145"/>
      <c r="I535" s="146"/>
      <c r="J535" s="147"/>
      <c r="K535" s="142"/>
      <c r="L535" s="142"/>
      <c r="M535" s="148"/>
      <c r="N535" s="149"/>
      <c r="O535" s="150"/>
    </row>
    <row r="536" spans="1:15" s="43" customFormat="1">
      <c r="A536" s="142"/>
      <c r="B536" s="142"/>
      <c r="C536" s="143"/>
      <c r="D536" s="142"/>
      <c r="E536" s="144"/>
      <c r="F536" s="142"/>
      <c r="G536" s="142"/>
      <c r="H536" s="145"/>
      <c r="I536" s="146"/>
      <c r="J536" s="147"/>
      <c r="K536" s="142"/>
      <c r="L536" s="142"/>
      <c r="M536" s="148"/>
      <c r="N536" s="149"/>
      <c r="O536" s="150"/>
    </row>
    <row r="537" spans="1:15" s="43" customFormat="1">
      <c r="A537" s="142"/>
      <c r="B537" s="142"/>
      <c r="C537" s="143"/>
      <c r="D537" s="142"/>
      <c r="E537" s="144"/>
      <c r="F537" s="142"/>
      <c r="G537" s="142"/>
      <c r="H537" s="145"/>
      <c r="I537" s="146"/>
      <c r="J537" s="147"/>
      <c r="K537" s="142"/>
      <c r="L537" s="142"/>
      <c r="M537" s="148"/>
      <c r="N537" s="149"/>
      <c r="O537" s="150"/>
    </row>
    <row r="538" spans="1:15" s="43" customFormat="1">
      <c r="A538" s="142"/>
      <c r="B538" s="142"/>
      <c r="C538" s="143"/>
      <c r="D538" s="142"/>
      <c r="E538" s="144"/>
      <c r="F538" s="142"/>
      <c r="G538" s="142"/>
      <c r="H538" s="145"/>
      <c r="I538" s="146"/>
      <c r="J538" s="147"/>
      <c r="K538" s="142"/>
      <c r="L538" s="142"/>
      <c r="M538" s="148"/>
      <c r="N538" s="149"/>
      <c r="O538" s="150"/>
    </row>
    <row r="539" spans="1:15" s="43" customFormat="1">
      <c r="A539" s="142"/>
      <c r="B539" s="142"/>
      <c r="C539" s="143"/>
      <c r="D539" s="142"/>
      <c r="E539" s="144"/>
      <c r="F539" s="142"/>
      <c r="G539" s="142"/>
      <c r="H539" s="145"/>
      <c r="I539" s="146"/>
      <c r="J539" s="147"/>
      <c r="K539" s="142"/>
      <c r="L539" s="142"/>
      <c r="M539" s="148"/>
      <c r="N539" s="149"/>
      <c r="O539" s="150"/>
    </row>
    <row r="540" spans="1:15" s="43" customFormat="1">
      <c r="A540" s="142"/>
      <c r="B540" s="142"/>
      <c r="C540" s="143"/>
      <c r="D540" s="142"/>
      <c r="E540" s="144"/>
      <c r="F540" s="142"/>
      <c r="G540" s="142"/>
      <c r="H540" s="145"/>
      <c r="I540" s="146"/>
      <c r="J540" s="147"/>
      <c r="K540" s="142"/>
      <c r="L540" s="142"/>
      <c r="M540" s="148"/>
      <c r="N540" s="149"/>
      <c r="O540" s="150"/>
    </row>
    <row r="541" spans="1:15" s="43" customFormat="1">
      <c r="A541" s="142"/>
      <c r="B541" s="142"/>
      <c r="C541" s="143"/>
      <c r="D541" s="142"/>
      <c r="E541" s="144"/>
      <c r="F541" s="142"/>
      <c r="G541" s="142"/>
      <c r="H541" s="145"/>
      <c r="I541" s="146"/>
      <c r="J541" s="147"/>
      <c r="K541" s="142"/>
      <c r="L541" s="142"/>
      <c r="M541" s="148"/>
      <c r="N541" s="149"/>
      <c r="O541" s="150"/>
    </row>
    <row r="542" spans="1:15" s="43" customFormat="1">
      <c r="A542" s="142"/>
      <c r="B542" s="142"/>
      <c r="C542" s="143"/>
      <c r="D542" s="142"/>
      <c r="E542" s="144"/>
      <c r="F542" s="142"/>
      <c r="G542" s="142"/>
      <c r="H542" s="145"/>
      <c r="I542" s="146"/>
      <c r="J542" s="147"/>
      <c r="K542" s="142"/>
      <c r="L542" s="142"/>
      <c r="M542" s="148"/>
      <c r="N542" s="149"/>
      <c r="O542" s="150"/>
    </row>
    <row r="543" spans="1:15" s="43" customFormat="1">
      <c r="A543" s="142"/>
      <c r="B543" s="142"/>
      <c r="C543" s="143"/>
      <c r="D543" s="142"/>
      <c r="E543" s="144"/>
      <c r="F543" s="142"/>
      <c r="G543" s="142"/>
      <c r="H543" s="145"/>
      <c r="I543" s="146"/>
      <c r="J543" s="147"/>
      <c r="K543" s="142"/>
      <c r="L543" s="142"/>
      <c r="M543" s="148"/>
      <c r="N543" s="149"/>
      <c r="O543" s="150"/>
    </row>
    <row r="544" spans="1:15" s="43" customFormat="1">
      <c r="A544" s="142"/>
      <c r="B544" s="142"/>
      <c r="C544" s="143"/>
      <c r="D544" s="142"/>
      <c r="E544" s="144"/>
      <c r="F544" s="142"/>
      <c r="G544" s="142"/>
      <c r="H544" s="145"/>
      <c r="I544" s="146"/>
      <c r="J544" s="147"/>
      <c r="K544" s="142"/>
      <c r="L544" s="142"/>
      <c r="M544" s="148"/>
      <c r="N544" s="149"/>
      <c r="O544" s="150"/>
    </row>
    <row r="545" spans="1:15" s="43" customFormat="1">
      <c r="A545" s="142"/>
      <c r="B545" s="142"/>
      <c r="C545" s="143"/>
      <c r="D545" s="142"/>
      <c r="E545" s="144"/>
      <c r="F545" s="142"/>
      <c r="G545" s="142"/>
      <c r="H545" s="145"/>
      <c r="I545" s="146"/>
      <c r="J545" s="147"/>
      <c r="K545" s="142"/>
      <c r="L545" s="142"/>
      <c r="M545" s="148"/>
      <c r="N545" s="149"/>
      <c r="O545" s="150"/>
    </row>
    <row r="546" spans="1:15" s="43" customFormat="1">
      <c r="A546" s="142"/>
      <c r="B546" s="142"/>
      <c r="C546" s="143"/>
      <c r="D546" s="142"/>
      <c r="E546" s="144"/>
      <c r="F546" s="142"/>
      <c r="G546" s="142"/>
      <c r="H546" s="145"/>
      <c r="I546" s="146"/>
      <c r="J546" s="147"/>
      <c r="K546" s="142"/>
      <c r="L546" s="142"/>
      <c r="M546" s="148"/>
      <c r="N546" s="149"/>
      <c r="O546" s="150"/>
    </row>
    <row r="547" spans="1:15" s="43" customFormat="1">
      <c r="A547" s="142"/>
      <c r="B547" s="142"/>
      <c r="C547" s="143"/>
      <c r="D547" s="142"/>
      <c r="E547" s="144"/>
      <c r="F547" s="142"/>
      <c r="G547" s="142"/>
      <c r="H547" s="145"/>
      <c r="I547" s="146"/>
      <c r="J547" s="147"/>
      <c r="K547" s="142"/>
      <c r="L547" s="142"/>
      <c r="M547" s="148"/>
      <c r="N547" s="149"/>
      <c r="O547" s="150"/>
    </row>
    <row r="548" spans="1:15" s="43" customFormat="1">
      <c r="A548" s="142"/>
      <c r="B548" s="142"/>
      <c r="C548" s="143"/>
      <c r="D548" s="142"/>
      <c r="E548" s="144"/>
      <c r="F548" s="142"/>
      <c r="G548" s="142"/>
      <c r="H548" s="145"/>
      <c r="I548" s="146"/>
      <c r="J548" s="147"/>
      <c r="K548" s="142"/>
      <c r="L548" s="142"/>
      <c r="M548" s="148"/>
      <c r="N548" s="149"/>
      <c r="O548" s="150"/>
    </row>
    <row r="549" spans="1:15" s="43" customFormat="1">
      <c r="A549" s="142"/>
      <c r="B549" s="142"/>
      <c r="C549" s="143"/>
      <c r="D549" s="142"/>
      <c r="E549" s="144"/>
      <c r="F549" s="142"/>
      <c r="G549" s="142"/>
      <c r="H549" s="145"/>
      <c r="I549" s="146"/>
      <c r="J549" s="147"/>
      <c r="K549" s="142"/>
      <c r="L549" s="142"/>
      <c r="M549" s="148"/>
      <c r="N549" s="149"/>
      <c r="O549" s="150"/>
    </row>
    <row r="550" spans="1:15" s="43" customFormat="1">
      <c r="A550" s="142"/>
      <c r="B550" s="142"/>
      <c r="C550" s="143"/>
      <c r="D550" s="142"/>
      <c r="E550" s="144"/>
      <c r="F550" s="142"/>
      <c r="G550" s="142"/>
      <c r="H550" s="145"/>
      <c r="I550" s="146"/>
      <c r="J550" s="147"/>
      <c r="K550" s="142"/>
      <c r="L550" s="142"/>
      <c r="M550" s="148"/>
      <c r="N550" s="149"/>
      <c r="O550" s="150"/>
    </row>
    <row r="551" spans="1:15" s="43" customFormat="1">
      <c r="A551" s="142"/>
      <c r="B551" s="142"/>
      <c r="C551" s="143"/>
      <c r="D551" s="142"/>
      <c r="E551" s="144"/>
      <c r="F551" s="142"/>
      <c r="G551" s="142"/>
      <c r="H551" s="145"/>
      <c r="I551" s="146"/>
      <c r="J551" s="147"/>
      <c r="K551" s="142"/>
      <c r="L551" s="142"/>
      <c r="M551" s="148"/>
      <c r="N551" s="149"/>
      <c r="O551" s="150"/>
    </row>
    <row r="552" spans="1:15" s="43" customFormat="1">
      <c r="A552" s="142"/>
      <c r="B552" s="142"/>
      <c r="C552" s="143"/>
      <c r="D552" s="142"/>
      <c r="E552" s="144"/>
      <c r="F552" s="142"/>
      <c r="G552" s="142"/>
      <c r="H552" s="145"/>
      <c r="I552" s="146"/>
      <c r="J552" s="147"/>
      <c r="K552" s="142"/>
      <c r="L552" s="142"/>
      <c r="M552" s="148"/>
      <c r="N552" s="149"/>
      <c r="O552" s="150"/>
    </row>
    <row r="553" spans="1:15" s="43" customFormat="1">
      <c r="A553" s="142"/>
      <c r="B553" s="142"/>
      <c r="C553" s="143"/>
      <c r="D553" s="142"/>
      <c r="E553" s="144"/>
      <c r="F553" s="142"/>
      <c r="G553" s="142"/>
      <c r="H553" s="145"/>
      <c r="I553" s="146"/>
      <c r="J553" s="147"/>
      <c r="K553" s="142"/>
      <c r="L553" s="142"/>
      <c r="M553" s="148"/>
      <c r="N553" s="149"/>
      <c r="O553" s="150"/>
    </row>
    <row r="554" spans="1:15" s="43" customFormat="1">
      <c r="A554" s="142"/>
      <c r="B554" s="142"/>
      <c r="C554" s="143"/>
      <c r="D554" s="142"/>
      <c r="E554" s="144"/>
      <c r="F554" s="142"/>
      <c r="G554" s="142"/>
      <c r="H554" s="145"/>
      <c r="I554" s="146"/>
      <c r="J554" s="147"/>
      <c r="K554" s="142"/>
      <c r="L554" s="142"/>
      <c r="M554" s="148"/>
      <c r="N554" s="149"/>
      <c r="O554" s="150"/>
    </row>
    <row r="555" spans="1:15" s="43" customFormat="1">
      <c r="A555" s="142"/>
      <c r="B555" s="142"/>
      <c r="C555" s="143"/>
      <c r="D555" s="142"/>
      <c r="E555" s="144"/>
      <c r="F555" s="142"/>
      <c r="G555" s="142"/>
      <c r="H555" s="145"/>
      <c r="I555" s="146"/>
      <c r="J555" s="147"/>
      <c r="K555" s="142"/>
      <c r="L555" s="142"/>
      <c r="M555" s="148"/>
      <c r="N555" s="149"/>
      <c r="O555" s="150"/>
    </row>
    <row r="556" spans="1:15" s="43" customFormat="1">
      <c r="A556" s="142"/>
      <c r="B556" s="142"/>
      <c r="C556" s="143"/>
      <c r="D556" s="142"/>
      <c r="E556" s="144"/>
      <c r="F556" s="142"/>
      <c r="G556" s="142"/>
      <c r="H556" s="145"/>
      <c r="I556" s="146"/>
      <c r="J556" s="147"/>
      <c r="K556" s="142"/>
      <c r="L556" s="142"/>
      <c r="M556" s="148"/>
      <c r="N556" s="149"/>
      <c r="O556" s="150"/>
    </row>
    <row r="557" spans="1:15" s="43" customFormat="1">
      <c r="A557" s="142"/>
      <c r="B557" s="142"/>
      <c r="C557" s="143"/>
      <c r="D557" s="142"/>
      <c r="E557" s="144"/>
      <c r="F557" s="142"/>
      <c r="G557" s="142"/>
      <c r="H557" s="145"/>
      <c r="I557" s="146"/>
      <c r="J557" s="147"/>
      <c r="K557" s="142"/>
      <c r="L557" s="142"/>
      <c r="M557" s="148"/>
      <c r="N557" s="149"/>
      <c r="O557" s="150"/>
    </row>
    <row r="558" spans="1:15" s="43" customFormat="1">
      <c r="A558" s="142"/>
      <c r="B558" s="142"/>
      <c r="C558" s="143"/>
      <c r="D558" s="142"/>
      <c r="E558" s="144"/>
      <c r="F558" s="142"/>
      <c r="G558" s="142"/>
      <c r="H558" s="145"/>
      <c r="I558" s="146"/>
      <c r="J558" s="147"/>
      <c r="K558" s="142"/>
      <c r="L558" s="142"/>
      <c r="M558" s="148"/>
      <c r="N558" s="149"/>
      <c r="O558" s="150"/>
    </row>
    <row r="559" spans="1:15" s="43" customFormat="1">
      <c r="A559" s="142"/>
      <c r="B559" s="142"/>
      <c r="C559" s="143"/>
      <c r="D559" s="142"/>
      <c r="E559" s="144"/>
      <c r="F559" s="142"/>
      <c r="G559" s="142"/>
      <c r="H559" s="145"/>
      <c r="I559" s="146"/>
      <c r="J559" s="147"/>
      <c r="K559" s="142"/>
      <c r="L559" s="142"/>
      <c r="M559" s="148"/>
      <c r="N559" s="149"/>
      <c r="O559" s="150"/>
    </row>
    <row r="560" spans="1:15" s="43" customFormat="1">
      <c r="A560" s="142"/>
      <c r="B560" s="142"/>
      <c r="C560" s="143"/>
      <c r="D560" s="142"/>
      <c r="E560" s="144"/>
      <c r="F560" s="142"/>
      <c r="G560" s="142"/>
      <c r="H560" s="145"/>
      <c r="I560" s="146"/>
      <c r="J560" s="147"/>
      <c r="K560" s="142"/>
      <c r="L560" s="142"/>
      <c r="M560" s="148"/>
      <c r="N560" s="149"/>
      <c r="O560" s="150"/>
    </row>
    <row r="561" spans="1:15" s="43" customFormat="1">
      <c r="A561" s="142"/>
      <c r="B561" s="142"/>
      <c r="C561" s="143"/>
      <c r="D561" s="142"/>
      <c r="E561" s="144"/>
      <c r="F561" s="142"/>
      <c r="G561" s="142"/>
      <c r="H561" s="145"/>
      <c r="I561" s="146"/>
      <c r="J561" s="147"/>
      <c r="K561" s="142"/>
      <c r="L561" s="142"/>
      <c r="M561" s="148"/>
      <c r="N561" s="149"/>
      <c r="O561" s="150"/>
    </row>
    <row r="562" spans="1:15" s="43" customFormat="1">
      <c r="A562" s="142"/>
      <c r="B562" s="142"/>
      <c r="C562" s="143"/>
      <c r="D562" s="142"/>
      <c r="E562" s="144"/>
      <c r="F562" s="142"/>
      <c r="G562" s="142"/>
      <c r="H562" s="145"/>
      <c r="I562" s="146"/>
      <c r="J562" s="147"/>
      <c r="K562" s="142"/>
      <c r="L562" s="142"/>
      <c r="M562" s="148"/>
      <c r="N562" s="149"/>
      <c r="O562" s="150"/>
    </row>
    <row r="563" spans="1:15" s="43" customFormat="1">
      <c r="A563" s="142"/>
      <c r="B563" s="142"/>
      <c r="C563" s="143"/>
      <c r="D563" s="142"/>
      <c r="E563" s="144"/>
      <c r="F563" s="142"/>
      <c r="G563" s="142"/>
      <c r="H563" s="145"/>
      <c r="I563" s="146"/>
      <c r="J563" s="147"/>
      <c r="K563" s="142"/>
      <c r="L563" s="142"/>
      <c r="M563" s="148"/>
      <c r="N563" s="149"/>
      <c r="O563" s="150"/>
    </row>
    <row r="564" spans="1:15" s="43" customFormat="1">
      <c r="A564" s="142"/>
      <c r="B564" s="142"/>
      <c r="C564" s="143"/>
      <c r="D564" s="142"/>
      <c r="E564" s="144"/>
      <c r="F564" s="142"/>
      <c r="G564" s="142"/>
      <c r="H564" s="145"/>
      <c r="I564" s="146"/>
      <c r="J564" s="147"/>
      <c r="K564" s="142"/>
      <c r="L564" s="142"/>
      <c r="M564" s="148"/>
      <c r="N564" s="149"/>
      <c r="O564" s="150"/>
    </row>
    <row r="565" spans="1:15" s="43" customFormat="1">
      <c r="A565" s="142"/>
      <c r="B565" s="142"/>
      <c r="C565" s="143"/>
      <c r="D565" s="142"/>
      <c r="E565" s="144"/>
      <c r="F565" s="142"/>
      <c r="G565" s="142"/>
      <c r="H565" s="145"/>
      <c r="I565" s="146"/>
      <c r="J565" s="147"/>
      <c r="K565" s="142"/>
      <c r="L565" s="142"/>
      <c r="M565" s="148"/>
      <c r="N565" s="149"/>
      <c r="O565" s="150"/>
    </row>
    <row r="566" spans="1:15" s="43" customFormat="1">
      <c r="A566" s="142"/>
      <c r="B566" s="142"/>
      <c r="C566" s="143"/>
      <c r="D566" s="142"/>
      <c r="E566" s="144"/>
      <c r="F566" s="142"/>
      <c r="G566" s="142"/>
      <c r="H566" s="145"/>
      <c r="I566" s="146"/>
      <c r="J566" s="147"/>
      <c r="K566" s="142"/>
      <c r="L566" s="142"/>
      <c r="M566" s="148"/>
      <c r="N566" s="149"/>
      <c r="O566" s="150"/>
    </row>
    <row r="567" spans="1:15" s="43" customFormat="1">
      <c r="A567" s="142"/>
      <c r="B567" s="142"/>
      <c r="C567" s="143"/>
      <c r="D567" s="142"/>
      <c r="E567" s="144"/>
      <c r="F567" s="142"/>
      <c r="G567" s="142"/>
      <c r="H567" s="145"/>
      <c r="I567" s="146"/>
      <c r="J567" s="147"/>
      <c r="K567" s="142"/>
      <c r="L567" s="142"/>
      <c r="M567" s="148"/>
      <c r="N567" s="149"/>
      <c r="O567" s="150"/>
    </row>
    <row r="568" spans="1:15" s="43" customFormat="1">
      <c r="A568" s="142"/>
      <c r="B568" s="142"/>
      <c r="C568" s="143"/>
      <c r="D568" s="142"/>
      <c r="E568" s="144"/>
      <c r="F568" s="142"/>
      <c r="G568" s="142"/>
      <c r="H568" s="145"/>
      <c r="I568" s="146"/>
      <c r="J568" s="147"/>
      <c r="K568" s="142"/>
      <c r="L568" s="142"/>
      <c r="M568" s="148"/>
      <c r="N568" s="149"/>
      <c r="O568" s="150"/>
    </row>
    <row r="569" spans="1:15" s="43" customFormat="1">
      <c r="A569" s="142"/>
      <c r="B569" s="142"/>
      <c r="C569" s="143"/>
      <c r="D569" s="142"/>
      <c r="E569" s="144"/>
      <c r="F569" s="142"/>
      <c r="G569" s="142"/>
      <c r="H569" s="145"/>
      <c r="I569" s="146"/>
      <c r="J569" s="147"/>
      <c r="K569" s="142"/>
      <c r="L569" s="142"/>
      <c r="M569" s="148"/>
      <c r="N569" s="149"/>
      <c r="O569" s="150"/>
    </row>
    <row r="570" spans="1:15" s="43" customFormat="1">
      <c r="A570" s="142"/>
      <c r="B570" s="142"/>
      <c r="C570" s="143"/>
      <c r="D570" s="142"/>
      <c r="E570" s="144"/>
      <c r="F570" s="142"/>
      <c r="G570" s="142"/>
      <c r="H570" s="145"/>
      <c r="I570" s="146"/>
      <c r="J570" s="147"/>
      <c r="K570" s="142"/>
      <c r="L570" s="142"/>
      <c r="M570" s="148"/>
      <c r="N570" s="149"/>
      <c r="O570" s="151"/>
    </row>
    <row r="571" spans="1:15" s="43" customFormat="1">
      <c r="A571" s="142"/>
      <c r="B571" s="142"/>
      <c r="C571" s="143"/>
      <c r="D571" s="142"/>
      <c r="E571" s="144"/>
      <c r="F571" s="142"/>
      <c r="G571" s="142"/>
      <c r="H571" s="145"/>
      <c r="I571" s="146"/>
      <c r="J571" s="147"/>
      <c r="K571" s="142"/>
      <c r="L571" s="142"/>
      <c r="M571" s="148"/>
      <c r="N571" s="149"/>
      <c r="O571" s="151"/>
    </row>
    <row r="572" spans="1:15" s="43" customFormat="1">
      <c r="A572" s="142"/>
      <c r="B572" s="142"/>
      <c r="C572" s="143"/>
      <c r="D572" s="142"/>
      <c r="E572" s="144"/>
      <c r="F572" s="142"/>
      <c r="G572" s="142"/>
      <c r="H572" s="145"/>
      <c r="I572" s="146"/>
      <c r="J572" s="147"/>
      <c r="K572" s="142"/>
      <c r="L572" s="142"/>
      <c r="M572" s="148"/>
      <c r="N572" s="149"/>
      <c r="O572" s="151"/>
    </row>
    <row r="573" spans="1:15" s="43" customFormat="1">
      <c r="A573" s="142"/>
      <c r="B573" s="142"/>
      <c r="C573" s="143"/>
      <c r="D573" s="142"/>
      <c r="E573" s="144"/>
      <c r="F573" s="142"/>
      <c r="G573" s="142"/>
      <c r="H573" s="145"/>
      <c r="I573" s="146"/>
      <c r="J573" s="147"/>
      <c r="K573" s="142"/>
      <c r="L573" s="142"/>
      <c r="M573" s="148"/>
      <c r="N573" s="149"/>
      <c r="O573" s="151"/>
    </row>
    <row r="574" spans="1:15" s="43" customFormat="1">
      <c r="A574" s="142"/>
      <c r="B574" s="142"/>
      <c r="C574" s="143"/>
      <c r="D574" s="142"/>
      <c r="E574" s="144"/>
      <c r="F574" s="142"/>
      <c r="G574" s="142"/>
      <c r="H574" s="145"/>
      <c r="I574" s="146"/>
      <c r="J574" s="147"/>
      <c r="K574" s="142"/>
      <c r="L574" s="142"/>
      <c r="M574" s="148"/>
      <c r="N574" s="149"/>
      <c r="O574" s="151"/>
    </row>
    <row r="575" spans="1:15" s="43" customFormat="1">
      <c r="A575" s="142"/>
      <c r="B575" s="142"/>
      <c r="C575" s="143"/>
      <c r="D575" s="142"/>
      <c r="E575" s="144"/>
      <c r="F575" s="142"/>
      <c r="G575" s="142"/>
      <c r="H575" s="145"/>
      <c r="I575" s="146"/>
      <c r="J575" s="147"/>
      <c r="K575" s="142"/>
      <c r="L575" s="142"/>
      <c r="M575" s="148"/>
      <c r="N575" s="149"/>
      <c r="O575" s="151"/>
    </row>
    <row r="576" spans="1:15" s="43" customFormat="1">
      <c r="A576" s="142"/>
      <c r="B576" s="142"/>
      <c r="C576" s="143"/>
      <c r="D576" s="142"/>
      <c r="E576" s="144"/>
      <c r="F576" s="142"/>
      <c r="G576" s="142"/>
      <c r="H576" s="145"/>
      <c r="I576" s="146"/>
      <c r="J576" s="147"/>
      <c r="K576" s="142"/>
      <c r="L576" s="142"/>
      <c r="M576" s="148"/>
      <c r="N576" s="149"/>
      <c r="O576" s="151"/>
    </row>
    <row r="577" spans="1:15" s="43" customFormat="1">
      <c r="A577" s="142"/>
      <c r="B577" s="142"/>
      <c r="C577" s="143"/>
      <c r="D577" s="142"/>
      <c r="E577" s="144"/>
      <c r="F577" s="142"/>
      <c r="G577" s="142"/>
      <c r="H577" s="145"/>
      <c r="I577" s="146"/>
      <c r="J577" s="147"/>
      <c r="K577" s="142"/>
      <c r="L577" s="142"/>
      <c r="M577" s="148"/>
      <c r="N577" s="149"/>
      <c r="O577" s="151"/>
    </row>
    <row r="578" spans="1:15" s="43" customFormat="1">
      <c r="A578" s="142"/>
      <c r="B578" s="142"/>
      <c r="C578" s="143"/>
      <c r="D578" s="142"/>
      <c r="E578" s="144"/>
      <c r="F578" s="142"/>
      <c r="G578" s="142"/>
      <c r="H578" s="145"/>
      <c r="I578" s="146"/>
      <c r="J578" s="147"/>
      <c r="K578" s="142"/>
      <c r="L578" s="142"/>
      <c r="M578" s="148"/>
      <c r="N578" s="149"/>
      <c r="O578" s="151"/>
    </row>
    <row r="579" spans="1:15" s="43" customFormat="1">
      <c r="A579" s="142"/>
      <c r="B579" s="142"/>
      <c r="C579" s="143"/>
      <c r="D579" s="142"/>
      <c r="E579" s="144"/>
      <c r="F579" s="142"/>
      <c r="G579" s="142"/>
      <c r="H579" s="145"/>
      <c r="I579" s="146"/>
      <c r="J579" s="147"/>
      <c r="K579" s="142"/>
      <c r="L579" s="142"/>
      <c r="M579" s="148"/>
      <c r="N579" s="149"/>
      <c r="O579" s="151"/>
    </row>
    <row r="580" spans="1:15" s="43" customFormat="1">
      <c r="A580" s="142"/>
      <c r="B580" s="142"/>
      <c r="C580" s="143"/>
      <c r="D580" s="142"/>
      <c r="E580" s="144"/>
      <c r="F580" s="142"/>
      <c r="G580" s="142"/>
      <c r="H580" s="145"/>
      <c r="I580" s="146"/>
      <c r="J580" s="147"/>
      <c r="K580" s="142"/>
      <c r="L580" s="142"/>
      <c r="M580" s="148"/>
      <c r="N580" s="149"/>
      <c r="O580" s="151"/>
    </row>
    <row r="581" spans="1:15" s="43" customFormat="1">
      <c r="A581" s="142"/>
      <c r="B581" s="142"/>
      <c r="C581" s="143"/>
      <c r="D581" s="142"/>
      <c r="E581" s="144"/>
      <c r="F581" s="142"/>
      <c r="G581" s="142"/>
      <c r="H581" s="145"/>
      <c r="I581" s="146"/>
      <c r="J581" s="147"/>
      <c r="K581" s="142"/>
      <c r="L581" s="142"/>
      <c r="M581" s="148"/>
      <c r="N581" s="149"/>
      <c r="O581" s="151"/>
    </row>
    <row r="582" spans="1:15" s="43" customFormat="1">
      <c r="A582" s="142"/>
      <c r="B582" s="142"/>
      <c r="C582" s="143"/>
      <c r="D582" s="142"/>
      <c r="E582" s="144"/>
      <c r="F582" s="142"/>
      <c r="G582" s="142"/>
      <c r="H582" s="145"/>
      <c r="I582" s="146"/>
      <c r="J582" s="147"/>
      <c r="K582" s="142"/>
      <c r="L582" s="142"/>
      <c r="M582" s="148"/>
      <c r="N582" s="149"/>
      <c r="O582" s="151"/>
    </row>
    <row r="583" spans="1:15" s="43" customFormat="1">
      <c r="A583" s="142"/>
      <c r="B583" s="142"/>
      <c r="C583" s="143"/>
      <c r="D583" s="142"/>
      <c r="E583" s="144"/>
      <c r="F583" s="142"/>
      <c r="G583" s="142"/>
      <c r="H583" s="145"/>
      <c r="I583" s="146"/>
      <c r="J583" s="147"/>
      <c r="K583" s="142"/>
      <c r="L583" s="142"/>
      <c r="M583" s="148"/>
      <c r="N583" s="149"/>
      <c r="O583" s="151"/>
    </row>
    <row r="584" spans="1:15" s="43" customFormat="1">
      <c r="A584" s="142"/>
      <c r="B584" s="142"/>
      <c r="C584" s="143"/>
      <c r="D584" s="142"/>
      <c r="E584" s="144"/>
      <c r="F584" s="142"/>
      <c r="G584" s="142"/>
      <c r="H584" s="145"/>
      <c r="I584" s="146"/>
      <c r="J584" s="147"/>
      <c r="K584" s="142"/>
      <c r="L584" s="142"/>
      <c r="M584" s="148"/>
      <c r="N584" s="149"/>
      <c r="O584" s="151"/>
    </row>
    <row r="585" spans="1:15" s="43" customFormat="1">
      <c r="A585" s="142"/>
      <c r="B585" s="142"/>
      <c r="C585" s="143"/>
      <c r="D585" s="142"/>
      <c r="E585" s="144"/>
      <c r="F585" s="142"/>
      <c r="G585" s="142"/>
      <c r="H585" s="145"/>
      <c r="I585" s="146"/>
      <c r="J585" s="147"/>
      <c r="K585" s="142"/>
      <c r="L585" s="142"/>
      <c r="M585" s="148"/>
      <c r="N585" s="149"/>
      <c r="O585" s="151"/>
    </row>
    <row r="586" spans="1:15" s="43" customFormat="1">
      <c r="A586" s="142"/>
      <c r="B586" s="142"/>
      <c r="C586" s="143"/>
      <c r="D586" s="142"/>
      <c r="E586" s="144"/>
      <c r="F586" s="142"/>
      <c r="G586" s="142"/>
      <c r="H586" s="145"/>
      <c r="I586" s="146"/>
      <c r="J586" s="147"/>
      <c r="K586" s="142"/>
      <c r="L586" s="142"/>
      <c r="M586" s="148"/>
      <c r="N586" s="149"/>
      <c r="O586" s="151"/>
    </row>
    <row r="587" spans="1:15" s="43" customFormat="1">
      <c r="A587" s="142"/>
      <c r="B587" s="142"/>
      <c r="C587" s="143"/>
      <c r="D587" s="142"/>
      <c r="E587" s="144"/>
      <c r="F587" s="142"/>
      <c r="G587" s="142"/>
      <c r="H587" s="145"/>
      <c r="I587" s="146"/>
      <c r="J587" s="147"/>
      <c r="K587" s="142"/>
      <c r="L587" s="142"/>
      <c r="M587" s="148"/>
      <c r="N587" s="149"/>
      <c r="O587" s="151"/>
    </row>
    <row r="588" spans="1:15" s="43" customFormat="1">
      <c r="A588" s="142"/>
      <c r="B588" s="142"/>
      <c r="C588" s="143"/>
      <c r="D588" s="142"/>
      <c r="E588" s="144"/>
      <c r="F588" s="142"/>
      <c r="G588" s="142"/>
      <c r="H588" s="145"/>
      <c r="I588" s="146"/>
      <c r="J588" s="147"/>
      <c r="K588" s="142"/>
      <c r="L588" s="142"/>
      <c r="M588" s="148"/>
      <c r="N588" s="149"/>
      <c r="O588" s="151"/>
    </row>
    <row r="589" spans="1:15" s="43" customFormat="1">
      <c r="A589" s="142"/>
      <c r="B589" s="142"/>
      <c r="C589" s="143"/>
      <c r="D589" s="142"/>
      <c r="E589" s="144"/>
      <c r="F589" s="142"/>
      <c r="G589" s="142"/>
      <c r="H589" s="145"/>
      <c r="I589" s="146"/>
      <c r="J589" s="147"/>
      <c r="K589" s="142"/>
      <c r="L589" s="142"/>
      <c r="M589" s="148"/>
      <c r="N589" s="149"/>
      <c r="O589" s="151"/>
    </row>
    <row r="590" spans="1:15" s="43" customFormat="1">
      <c r="A590" s="142"/>
      <c r="B590" s="142"/>
      <c r="C590" s="143"/>
      <c r="D590" s="142"/>
      <c r="E590" s="144"/>
      <c r="F590" s="142"/>
      <c r="G590" s="142"/>
      <c r="H590" s="145"/>
      <c r="I590" s="146"/>
      <c r="J590" s="147"/>
      <c r="K590" s="142"/>
      <c r="L590" s="142"/>
      <c r="M590" s="148"/>
      <c r="N590" s="149"/>
      <c r="O590" s="151"/>
    </row>
    <row r="591" spans="1:15" s="43" customFormat="1">
      <c r="A591" s="142"/>
      <c r="B591" s="142"/>
      <c r="C591" s="143"/>
      <c r="D591" s="142"/>
      <c r="E591" s="144"/>
      <c r="F591" s="142"/>
      <c r="G591" s="142"/>
      <c r="H591" s="145"/>
      <c r="I591" s="146"/>
      <c r="J591" s="147"/>
      <c r="K591" s="142"/>
      <c r="L591" s="142"/>
      <c r="M591" s="148"/>
      <c r="N591" s="149"/>
      <c r="O591" s="151"/>
    </row>
    <row r="592" spans="1:15" s="43" customFormat="1">
      <c r="A592" s="142"/>
      <c r="B592" s="142"/>
      <c r="C592" s="143"/>
      <c r="D592" s="142"/>
      <c r="E592" s="144"/>
      <c r="F592" s="142"/>
      <c r="G592" s="142"/>
      <c r="H592" s="145"/>
      <c r="I592" s="146"/>
      <c r="J592" s="147"/>
      <c r="K592" s="142"/>
      <c r="L592" s="142"/>
      <c r="M592" s="148"/>
      <c r="N592" s="149"/>
      <c r="O592" s="151"/>
    </row>
    <row r="593" spans="1:15" s="43" customFormat="1">
      <c r="A593" s="142"/>
      <c r="B593" s="142"/>
      <c r="C593" s="143"/>
      <c r="D593" s="142"/>
      <c r="E593" s="144"/>
      <c r="F593" s="142"/>
      <c r="G593" s="142"/>
      <c r="H593" s="145"/>
      <c r="I593" s="146"/>
      <c r="J593" s="147"/>
      <c r="K593" s="142"/>
      <c r="L593" s="142"/>
      <c r="M593" s="148"/>
      <c r="N593" s="149"/>
      <c r="O593" s="151"/>
    </row>
    <row r="594" spans="1:15" s="43" customFormat="1">
      <c r="A594" s="142"/>
      <c r="B594" s="142"/>
      <c r="C594" s="143"/>
      <c r="D594" s="142"/>
      <c r="E594" s="144"/>
      <c r="F594" s="142"/>
      <c r="G594" s="142"/>
      <c r="H594" s="145"/>
      <c r="I594" s="146"/>
      <c r="J594" s="147"/>
      <c r="K594" s="142"/>
      <c r="L594" s="142"/>
      <c r="M594" s="148"/>
      <c r="N594" s="149"/>
      <c r="O594" s="151"/>
    </row>
    <row r="595" spans="1:15" s="43" customFormat="1">
      <c r="A595" s="142"/>
      <c r="B595" s="142"/>
      <c r="C595" s="143"/>
      <c r="D595" s="142"/>
      <c r="E595" s="144"/>
      <c r="F595" s="142"/>
      <c r="G595" s="142"/>
      <c r="H595" s="145"/>
      <c r="I595" s="146"/>
      <c r="J595" s="147"/>
      <c r="K595" s="142"/>
      <c r="L595" s="142"/>
      <c r="M595" s="148"/>
      <c r="N595" s="149"/>
      <c r="O595" s="151"/>
    </row>
    <row r="596" spans="1:15" s="43" customFormat="1">
      <c r="A596" s="142"/>
      <c r="B596" s="142"/>
      <c r="C596" s="143"/>
      <c r="D596" s="142"/>
      <c r="E596" s="144"/>
      <c r="F596" s="142"/>
      <c r="G596" s="142"/>
      <c r="H596" s="145"/>
      <c r="I596" s="146"/>
      <c r="J596" s="147"/>
      <c r="K596" s="142"/>
      <c r="L596" s="142"/>
      <c r="M596" s="148"/>
      <c r="N596" s="149"/>
      <c r="O596" s="151"/>
    </row>
    <row r="597" spans="1:15" s="43" customFormat="1">
      <c r="A597" s="142"/>
      <c r="B597" s="142"/>
      <c r="C597" s="143"/>
      <c r="D597" s="142"/>
      <c r="E597" s="144"/>
      <c r="F597" s="142"/>
      <c r="G597" s="142"/>
      <c r="H597" s="145"/>
      <c r="I597" s="146"/>
      <c r="J597" s="147"/>
      <c r="K597" s="142"/>
      <c r="L597" s="142"/>
      <c r="M597" s="148"/>
      <c r="N597" s="149"/>
      <c r="O597" s="151"/>
    </row>
    <row r="598" spans="1:15" s="43" customFormat="1">
      <c r="A598" s="142"/>
      <c r="B598" s="142"/>
      <c r="C598" s="143"/>
      <c r="D598" s="142"/>
      <c r="E598" s="144"/>
      <c r="F598" s="142"/>
      <c r="G598" s="142"/>
      <c r="H598" s="145"/>
      <c r="I598" s="146"/>
      <c r="J598" s="147"/>
      <c r="K598" s="142"/>
      <c r="L598" s="142"/>
      <c r="M598" s="148"/>
      <c r="N598" s="149"/>
      <c r="O598" s="151"/>
    </row>
    <row r="599" spans="1:15" s="43" customFormat="1">
      <c r="A599" s="142"/>
      <c r="B599" s="142"/>
      <c r="C599" s="143"/>
      <c r="D599" s="142"/>
      <c r="E599" s="144"/>
      <c r="F599" s="142"/>
      <c r="G599" s="142"/>
      <c r="H599" s="145"/>
      <c r="I599" s="146"/>
      <c r="J599" s="147"/>
      <c r="K599" s="142"/>
      <c r="L599" s="142"/>
      <c r="M599" s="148"/>
      <c r="N599" s="149"/>
      <c r="O599" s="151"/>
    </row>
    <row r="600" spans="1:15" s="43" customFormat="1">
      <c r="A600" s="142"/>
      <c r="B600" s="142"/>
      <c r="C600" s="143"/>
      <c r="D600" s="142"/>
      <c r="E600" s="144"/>
      <c r="F600" s="142"/>
      <c r="G600" s="142"/>
      <c r="H600" s="145"/>
      <c r="I600" s="146"/>
      <c r="J600" s="147"/>
      <c r="K600" s="142"/>
      <c r="L600" s="142"/>
      <c r="M600" s="148"/>
      <c r="N600" s="149"/>
      <c r="O600" s="151"/>
    </row>
    <row r="601" spans="1:15" s="43" customFormat="1">
      <c r="A601" s="142"/>
      <c r="B601" s="142"/>
      <c r="C601" s="143"/>
      <c r="D601" s="142"/>
      <c r="E601" s="144"/>
      <c r="F601" s="142"/>
      <c r="G601" s="142"/>
      <c r="H601" s="145"/>
      <c r="I601" s="146"/>
      <c r="J601" s="147"/>
      <c r="K601" s="142"/>
      <c r="L601" s="142"/>
      <c r="M601" s="148"/>
      <c r="N601" s="149"/>
      <c r="O601" s="151"/>
    </row>
    <row r="602" spans="1:15" s="43" customFormat="1">
      <c r="A602" s="142"/>
      <c r="B602" s="142"/>
      <c r="C602" s="143"/>
      <c r="D602" s="142"/>
      <c r="E602" s="144"/>
      <c r="F602" s="142"/>
      <c r="G602" s="142"/>
      <c r="H602" s="145"/>
      <c r="I602" s="146"/>
      <c r="J602" s="147"/>
      <c r="K602" s="142"/>
      <c r="L602" s="142"/>
      <c r="M602" s="148"/>
      <c r="N602" s="149"/>
      <c r="O602" s="151"/>
    </row>
    <row r="603" spans="1:15" s="43" customFormat="1">
      <c r="A603" s="142"/>
      <c r="B603" s="142"/>
      <c r="C603" s="143"/>
      <c r="D603" s="142"/>
      <c r="E603" s="144"/>
      <c r="F603" s="142"/>
      <c r="G603" s="142"/>
      <c r="H603" s="145"/>
      <c r="I603" s="146"/>
      <c r="J603" s="147"/>
      <c r="K603" s="142"/>
      <c r="L603" s="142"/>
      <c r="M603" s="148"/>
      <c r="N603" s="149"/>
      <c r="O603" s="151"/>
    </row>
    <row r="604" spans="1:15" s="43" customFormat="1">
      <c r="A604" s="142"/>
      <c r="B604" s="142"/>
      <c r="C604" s="143"/>
      <c r="D604" s="142"/>
      <c r="E604" s="144"/>
      <c r="F604" s="142"/>
      <c r="G604" s="142"/>
      <c r="H604" s="145"/>
      <c r="I604" s="146"/>
      <c r="J604" s="147"/>
      <c r="K604" s="142"/>
      <c r="L604" s="142"/>
      <c r="M604" s="148"/>
      <c r="N604" s="149"/>
      <c r="O604" s="151"/>
    </row>
    <row r="605" spans="1:15" s="43" customFormat="1">
      <c r="A605" s="142"/>
      <c r="B605" s="142"/>
      <c r="C605" s="143"/>
      <c r="D605" s="142"/>
      <c r="E605" s="144"/>
      <c r="F605" s="142"/>
      <c r="G605" s="142"/>
      <c r="H605" s="145"/>
      <c r="I605" s="146"/>
      <c r="J605" s="147"/>
      <c r="K605" s="142"/>
      <c r="L605" s="142"/>
      <c r="M605" s="148"/>
      <c r="N605" s="149"/>
      <c r="O605" s="151"/>
    </row>
    <row r="606" spans="1:15" s="43" customFormat="1">
      <c r="A606" s="142"/>
      <c r="B606" s="142"/>
      <c r="C606" s="143"/>
      <c r="D606" s="142"/>
      <c r="E606" s="144"/>
      <c r="F606" s="142"/>
      <c r="G606" s="142"/>
      <c r="H606" s="145"/>
      <c r="I606" s="146"/>
      <c r="J606" s="147"/>
      <c r="K606" s="142"/>
      <c r="L606" s="142"/>
      <c r="M606" s="148"/>
      <c r="N606" s="149"/>
      <c r="O606" s="151"/>
    </row>
    <row r="607" spans="1:15" s="43" customFormat="1">
      <c r="A607" s="142"/>
      <c r="B607" s="142"/>
      <c r="C607" s="143"/>
      <c r="D607" s="142"/>
      <c r="E607" s="144"/>
      <c r="F607" s="142"/>
      <c r="G607" s="142"/>
      <c r="H607" s="145"/>
      <c r="I607" s="146"/>
      <c r="J607" s="147"/>
      <c r="K607" s="142"/>
      <c r="L607" s="142"/>
      <c r="M607" s="148"/>
      <c r="N607" s="149"/>
      <c r="O607" s="151"/>
    </row>
    <row r="608" spans="1:15" s="43" customFormat="1">
      <c r="A608" s="142"/>
      <c r="B608" s="142"/>
      <c r="C608" s="143"/>
      <c r="D608" s="142"/>
      <c r="E608" s="144"/>
      <c r="F608" s="142"/>
      <c r="G608" s="142"/>
      <c r="H608" s="145"/>
      <c r="I608" s="146"/>
      <c r="J608" s="147"/>
      <c r="K608" s="142"/>
      <c r="L608" s="142"/>
      <c r="M608" s="148"/>
      <c r="N608" s="149"/>
      <c r="O608" s="151"/>
    </row>
    <row r="609" spans="1:15" s="43" customFormat="1">
      <c r="A609" s="142"/>
      <c r="B609" s="142"/>
      <c r="C609" s="143"/>
      <c r="D609" s="142"/>
      <c r="E609" s="144"/>
      <c r="F609" s="142"/>
      <c r="G609" s="142"/>
      <c r="H609" s="145"/>
      <c r="I609" s="146"/>
      <c r="J609" s="147"/>
      <c r="K609" s="142"/>
      <c r="L609" s="142"/>
      <c r="M609" s="148"/>
      <c r="N609" s="149"/>
      <c r="O609" s="151"/>
    </row>
    <row r="610" spans="1:15" s="43" customFormat="1">
      <c r="A610" s="142"/>
      <c r="B610" s="142"/>
      <c r="C610" s="143"/>
      <c r="D610" s="142"/>
      <c r="E610" s="144"/>
      <c r="F610" s="142"/>
      <c r="G610" s="142"/>
      <c r="H610" s="145"/>
      <c r="I610" s="146"/>
      <c r="J610" s="147"/>
      <c r="K610" s="142"/>
      <c r="L610" s="142"/>
      <c r="M610" s="148"/>
      <c r="N610" s="149"/>
      <c r="O610" s="151"/>
    </row>
    <row r="611" spans="1:15" s="43" customFormat="1">
      <c r="A611" s="142"/>
      <c r="B611" s="142"/>
      <c r="C611" s="143"/>
      <c r="D611" s="142"/>
      <c r="E611" s="144"/>
      <c r="F611" s="142"/>
      <c r="G611" s="142"/>
      <c r="H611" s="145"/>
      <c r="I611" s="146"/>
      <c r="J611" s="147"/>
      <c r="K611" s="142"/>
      <c r="L611" s="142"/>
      <c r="M611" s="148"/>
      <c r="N611" s="149"/>
      <c r="O611" s="151"/>
    </row>
    <row r="612" spans="1:15" s="43" customFormat="1">
      <c r="A612" s="142"/>
      <c r="B612" s="142"/>
      <c r="C612" s="143"/>
      <c r="D612" s="142"/>
      <c r="E612" s="144"/>
      <c r="F612" s="142"/>
      <c r="G612" s="142"/>
      <c r="H612" s="145"/>
      <c r="I612" s="146"/>
      <c r="J612" s="147"/>
      <c r="K612" s="142"/>
      <c r="L612" s="142"/>
      <c r="M612" s="148"/>
      <c r="N612" s="149"/>
      <c r="O612" s="151"/>
    </row>
    <row r="613" spans="1:15" s="43" customFormat="1">
      <c r="A613" s="142"/>
      <c r="B613" s="142"/>
      <c r="C613" s="143"/>
      <c r="D613" s="142"/>
      <c r="E613" s="144"/>
      <c r="F613" s="142"/>
      <c r="G613" s="142"/>
      <c r="H613" s="145"/>
      <c r="I613" s="146"/>
      <c r="J613" s="147"/>
      <c r="K613" s="142"/>
      <c r="L613" s="142"/>
      <c r="M613" s="148"/>
      <c r="N613" s="149"/>
      <c r="O613" s="151"/>
    </row>
    <row r="614" spans="1:15" s="43" customFormat="1">
      <c r="A614" s="142"/>
      <c r="B614" s="142"/>
      <c r="C614" s="143"/>
      <c r="D614" s="142"/>
      <c r="E614" s="144"/>
      <c r="F614" s="142"/>
      <c r="G614" s="142"/>
      <c r="H614" s="145"/>
      <c r="I614" s="146"/>
      <c r="J614" s="147"/>
      <c r="K614" s="142"/>
      <c r="L614" s="142"/>
      <c r="M614" s="148"/>
      <c r="N614" s="149"/>
      <c r="O614" s="151"/>
    </row>
    <row r="615" spans="1:15" s="43" customFormat="1">
      <c r="A615" s="142"/>
      <c r="B615" s="142"/>
      <c r="C615" s="143"/>
      <c r="D615" s="142"/>
      <c r="E615" s="144"/>
      <c r="F615" s="142"/>
      <c r="G615" s="142"/>
      <c r="H615" s="145"/>
      <c r="I615" s="146"/>
      <c r="J615" s="147"/>
      <c r="K615" s="142"/>
      <c r="L615" s="142"/>
      <c r="M615" s="148"/>
      <c r="N615" s="149"/>
      <c r="O615" s="151"/>
    </row>
    <row r="616" spans="1:15" s="43" customFormat="1">
      <c r="A616" s="142"/>
      <c r="B616" s="142"/>
      <c r="C616" s="143"/>
      <c r="D616" s="142"/>
      <c r="E616" s="144"/>
      <c r="F616" s="142"/>
      <c r="G616" s="142"/>
      <c r="H616" s="145"/>
      <c r="I616" s="146"/>
      <c r="J616" s="147"/>
      <c r="K616" s="142"/>
      <c r="L616" s="142"/>
      <c r="M616" s="148"/>
      <c r="N616" s="149"/>
      <c r="O616" s="151"/>
    </row>
    <row r="617" spans="1:15" s="43" customFormat="1">
      <c r="A617" s="142"/>
      <c r="B617" s="142"/>
      <c r="C617" s="143"/>
      <c r="D617" s="142"/>
      <c r="E617" s="144"/>
      <c r="F617" s="142"/>
      <c r="G617" s="142"/>
      <c r="H617" s="145"/>
      <c r="I617" s="146"/>
      <c r="J617" s="147"/>
      <c r="K617" s="142"/>
      <c r="L617" s="142"/>
      <c r="M617" s="148"/>
      <c r="N617" s="149"/>
      <c r="O617" s="151"/>
    </row>
    <row r="618" spans="1:15" s="43" customFormat="1">
      <c r="A618" s="142"/>
      <c r="B618" s="142"/>
      <c r="C618" s="143"/>
      <c r="D618" s="142"/>
      <c r="E618" s="144"/>
      <c r="F618" s="142"/>
      <c r="G618" s="142"/>
      <c r="H618" s="145"/>
      <c r="I618" s="146"/>
      <c r="J618" s="147"/>
      <c r="K618" s="142"/>
      <c r="L618" s="142"/>
      <c r="M618" s="148"/>
      <c r="N618" s="149"/>
      <c r="O618" s="151"/>
    </row>
    <row r="619" spans="1:15" s="43" customFormat="1">
      <c r="A619" s="142"/>
      <c r="B619" s="142"/>
      <c r="C619" s="143"/>
      <c r="D619" s="142"/>
      <c r="E619" s="144"/>
      <c r="F619" s="142"/>
      <c r="G619" s="142"/>
      <c r="H619" s="145"/>
      <c r="I619" s="146"/>
      <c r="J619" s="147"/>
      <c r="K619" s="142"/>
      <c r="L619" s="142"/>
      <c r="M619" s="148"/>
      <c r="N619" s="149"/>
      <c r="O619" s="151"/>
    </row>
    <row r="620" spans="1:15" s="43" customFormat="1">
      <c r="A620" s="142"/>
      <c r="B620" s="142"/>
      <c r="C620" s="143"/>
      <c r="D620" s="142"/>
      <c r="E620" s="144"/>
      <c r="F620" s="142"/>
      <c r="G620" s="142"/>
      <c r="H620" s="145"/>
      <c r="I620" s="146"/>
      <c r="J620" s="147"/>
      <c r="K620" s="142"/>
      <c r="L620" s="142"/>
      <c r="M620" s="148"/>
      <c r="N620" s="149"/>
      <c r="O620" s="151"/>
    </row>
    <row r="621" spans="1:15" s="43" customFormat="1">
      <c r="A621" s="142"/>
      <c r="B621" s="142"/>
      <c r="C621" s="143"/>
      <c r="D621" s="142"/>
      <c r="E621" s="144"/>
      <c r="F621" s="142"/>
      <c r="G621" s="142"/>
      <c r="H621" s="145"/>
      <c r="I621" s="146"/>
      <c r="J621" s="147"/>
      <c r="K621" s="142"/>
      <c r="L621" s="142"/>
      <c r="M621" s="148"/>
      <c r="N621" s="149"/>
      <c r="O621" s="151"/>
    </row>
    <row r="622" spans="1:15" s="43" customFormat="1">
      <c r="A622" s="142"/>
      <c r="B622" s="142"/>
      <c r="C622" s="143"/>
      <c r="D622" s="142"/>
      <c r="E622" s="144"/>
      <c r="F622" s="142"/>
      <c r="G622" s="142"/>
      <c r="H622" s="145"/>
      <c r="I622" s="146"/>
      <c r="J622" s="147"/>
      <c r="K622" s="142"/>
      <c r="L622" s="142"/>
      <c r="M622" s="148"/>
      <c r="N622" s="149"/>
      <c r="O622" s="151"/>
    </row>
    <row r="623" spans="1:15" s="43" customFormat="1">
      <c r="A623" s="142"/>
      <c r="B623" s="142"/>
      <c r="C623" s="143"/>
      <c r="D623" s="142"/>
      <c r="E623" s="144"/>
      <c r="F623" s="142"/>
      <c r="G623" s="142"/>
      <c r="H623" s="145"/>
      <c r="I623" s="146"/>
      <c r="J623" s="147"/>
      <c r="K623" s="142"/>
      <c r="L623" s="142"/>
      <c r="M623" s="148"/>
      <c r="N623" s="149"/>
      <c r="O623" s="151"/>
    </row>
    <row r="624" spans="1:15" s="43" customFormat="1">
      <c r="A624" s="142"/>
      <c r="B624" s="142"/>
      <c r="C624" s="143"/>
      <c r="D624" s="142"/>
      <c r="E624" s="144"/>
      <c r="F624" s="142"/>
      <c r="G624" s="142"/>
      <c r="H624" s="145"/>
      <c r="I624" s="146"/>
      <c r="J624" s="147"/>
      <c r="K624" s="142"/>
      <c r="L624" s="142"/>
      <c r="M624" s="148"/>
      <c r="N624" s="149"/>
      <c r="O624" s="151"/>
    </row>
    <row r="625" spans="1:15" s="43" customFormat="1">
      <c r="A625" s="142"/>
      <c r="B625" s="142"/>
      <c r="C625" s="143"/>
      <c r="D625" s="142"/>
      <c r="E625" s="144"/>
      <c r="F625" s="142"/>
      <c r="G625" s="142"/>
      <c r="H625" s="145"/>
      <c r="I625" s="146"/>
      <c r="J625" s="147"/>
      <c r="K625" s="142"/>
      <c r="L625" s="142"/>
      <c r="M625" s="148"/>
      <c r="N625" s="149"/>
      <c r="O625" s="151"/>
    </row>
    <row r="626" spans="1:15" s="43" customFormat="1">
      <c r="A626" s="142"/>
      <c r="B626" s="142"/>
      <c r="C626" s="143"/>
      <c r="D626" s="142"/>
      <c r="E626" s="144"/>
      <c r="F626" s="142"/>
      <c r="G626" s="142"/>
      <c r="H626" s="145"/>
      <c r="I626" s="146"/>
      <c r="J626" s="147"/>
      <c r="K626" s="142"/>
      <c r="L626" s="142"/>
      <c r="M626" s="148"/>
      <c r="N626" s="149"/>
      <c r="O626" s="151"/>
    </row>
    <row r="627" spans="1:15" s="43" customFormat="1">
      <c r="A627" s="142"/>
      <c r="B627" s="142"/>
      <c r="C627" s="143"/>
      <c r="D627" s="142"/>
      <c r="E627" s="144"/>
      <c r="F627" s="142"/>
      <c r="G627" s="142"/>
      <c r="H627" s="145"/>
      <c r="I627" s="146"/>
      <c r="J627" s="147"/>
      <c r="K627" s="142"/>
      <c r="L627" s="142"/>
      <c r="M627" s="148"/>
      <c r="N627" s="149"/>
      <c r="O627" s="151"/>
    </row>
    <row r="628" spans="1:15" s="43" customFormat="1">
      <c r="A628" s="142"/>
      <c r="B628" s="142"/>
      <c r="C628" s="143"/>
      <c r="D628" s="142"/>
      <c r="E628" s="144"/>
      <c r="F628" s="142"/>
      <c r="G628" s="142"/>
      <c r="H628" s="145"/>
      <c r="I628" s="146"/>
      <c r="J628" s="147"/>
      <c r="K628" s="142"/>
      <c r="L628" s="142"/>
      <c r="M628" s="148"/>
      <c r="N628" s="149"/>
      <c r="O628" s="151"/>
    </row>
    <row r="629" spans="1:15" s="43" customFormat="1">
      <c r="A629" s="142"/>
      <c r="B629" s="142"/>
      <c r="C629" s="143"/>
      <c r="D629" s="142"/>
      <c r="E629" s="144"/>
      <c r="F629" s="142"/>
      <c r="G629" s="142"/>
      <c r="H629" s="145"/>
      <c r="I629" s="146"/>
      <c r="J629" s="147"/>
      <c r="K629" s="142"/>
      <c r="L629" s="142"/>
      <c r="M629" s="148"/>
      <c r="N629" s="149"/>
      <c r="O629" s="151"/>
    </row>
    <row r="630" spans="1:15" s="43" customFormat="1">
      <c r="A630" s="142"/>
      <c r="B630" s="142"/>
      <c r="C630" s="143"/>
      <c r="D630" s="142"/>
      <c r="E630" s="144"/>
      <c r="F630" s="142"/>
      <c r="G630" s="142"/>
      <c r="H630" s="145"/>
      <c r="I630" s="146"/>
      <c r="J630" s="147"/>
      <c r="K630" s="142"/>
      <c r="L630" s="142"/>
      <c r="M630" s="148"/>
      <c r="N630" s="149"/>
      <c r="O630" s="151"/>
    </row>
    <row r="631" spans="1:15" s="43" customFormat="1">
      <c r="A631" s="142"/>
      <c r="B631" s="142"/>
      <c r="C631" s="143"/>
      <c r="D631" s="142"/>
      <c r="E631" s="144"/>
      <c r="F631" s="142"/>
      <c r="G631" s="142"/>
      <c r="H631" s="145"/>
      <c r="I631" s="146"/>
      <c r="J631" s="147"/>
      <c r="K631" s="142"/>
      <c r="L631" s="142"/>
      <c r="M631" s="148"/>
      <c r="N631" s="149"/>
      <c r="O631" s="151"/>
    </row>
    <row r="632" spans="1:15" s="43" customFormat="1">
      <c r="A632" s="142"/>
      <c r="B632" s="142"/>
      <c r="C632" s="143"/>
      <c r="D632" s="142"/>
      <c r="E632" s="144"/>
      <c r="F632" s="142"/>
      <c r="G632" s="142"/>
      <c r="H632" s="145"/>
      <c r="I632" s="146"/>
      <c r="J632" s="147"/>
      <c r="K632" s="142"/>
      <c r="L632" s="142"/>
      <c r="M632" s="148"/>
      <c r="N632" s="149"/>
      <c r="O632" s="151"/>
    </row>
    <row r="633" spans="1:15" s="43" customFormat="1">
      <c r="A633" s="142"/>
      <c r="B633" s="142"/>
      <c r="C633" s="143"/>
      <c r="D633" s="142"/>
      <c r="E633" s="144"/>
      <c r="F633" s="142"/>
      <c r="G633" s="142"/>
      <c r="H633" s="145"/>
      <c r="I633" s="146"/>
      <c r="J633" s="147"/>
      <c r="K633" s="142"/>
      <c r="L633" s="142"/>
      <c r="M633" s="148"/>
      <c r="N633" s="149"/>
      <c r="O633" s="151"/>
    </row>
    <row r="634" spans="1:15" s="43" customFormat="1">
      <c r="A634" s="142"/>
      <c r="B634" s="142"/>
      <c r="C634" s="143"/>
      <c r="D634" s="142"/>
      <c r="E634" s="144"/>
      <c r="F634" s="142"/>
      <c r="G634" s="142"/>
      <c r="H634" s="145"/>
      <c r="I634" s="146"/>
      <c r="J634" s="147"/>
      <c r="K634" s="142"/>
      <c r="L634" s="142"/>
      <c r="M634" s="148"/>
      <c r="N634" s="149"/>
      <c r="O634" s="151"/>
    </row>
    <row r="635" spans="1:15" s="43" customFormat="1">
      <c r="A635" s="142"/>
      <c r="B635" s="142"/>
      <c r="C635" s="143"/>
      <c r="D635" s="142"/>
      <c r="E635" s="144"/>
      <c r="F635" s="142"/>
      <c r="G635" s="142"/>
      <c r="H635" s="145"/>
      <c r="I635" s="146"/>
      <c r="J635" s="147"/>
      <c r="K635" s="142"/>
      <c r="L635" s="142"/>
      <c r="M635" s="148"/>
      <c r="N635" s="149"/>
      <c r="O635" s="151"/>
    </row>
    <row r="636" spans="1:15" s="43" customFormat="1">
      <c r="A636" s="142"/>
      <c r="B636" s="142"/>
      <c r="C636" s="143"/>
      <c r="D636" s="142"/>
      <c r="E636" s="144"/>
      <c r="F636" s="142"/>
      <c r="G636" s="142"/>
      <c r="H636" s="145"/>
      <c r="I636" s="146"/>
      <c r="J636" s="147"/>
      <c r="K636" s="142"/>
      <c r="L636" s="142"/>
      <c r="M636" s="148"/>
      <c r="N636" s="149"/>
      <c r="O636" s="151"/>
    </row>
    <row r="637" spans="1:15" s="43" customFormat="1">
      <c r="A637" s="142"/>
      <c r="B637" s="142"/>
      <c r="C637" s="143"/>
      <c r="D637" s="142"/>
      <c r="E637" s="144"/>
      <c r="F637" s="142"/>
      <c r="G637" s="142"/>
      <c r="H637" s="145"/>
      <c r="I637" s="146"/>
      <c r="J637" s="147"/>
      <c r="K637" s="142"/>
      <c r="L637" s="142"/>
      <c r="M637" s="148"/>
      <c r="N637" s="149"/>
      <c r="O637" s="151"/>
    </row>
    <row r="638" spans="1:15" s="43" customFormat="1">
      <c r="A638" s="142"/>
      <c r="B638" s="142"/>
      <c r="C638" s="143"/>
      <c r="D638" s="142"/>
      <c r="E638" s="144"/>
      <c r="F638" s="142"/>
      <c r="G638" s="142"/>
      <c r="H638" s="145"/>
      <c r="I638" s="146"/>
      <c r="J638" s="147"/>
      <c r="K638" s="142"/>
      <c r="L638" s="142"/>
      <c r="M638" s="148"/>
      <c r="N638" s="149"/>
      <c r="O638" s="151"/>
    </row>
    <row r="639" spans="1:15" s="43" customFormat="1">
      <c r="A639" s="142"/>
      <c r="B639" s="142"/>
      <c r="C639" s="143"/>
      <c r="D639" s="142"/>
      <c r="E639" s="144"/>
      <c r="F639" s="142"/>
      <c r="G639" s="142"/>
      <c r="H639" s="145"/>
      <c r="I639" s="146"/>
      <c r="J639" s="147"/>
      <c r="K639" s="142"/>
      <c r="L639" s="142"/>
      <c r="M639" s="148"/>
      <c r="N639" s="149"/>
      <c r="O639" s="151"/>
    </row>
    <row r="640" spans="1:15" s="43" customFormat="1">
      <c r="A640" s="142"/>
      <c r="B640" s="142"/>
      <c r="C640" s="143"/>
      <c r="D640" s="142"/>
      <c r="E640" s="144"/>
      <c r="F640" s="142"/>
      <c r="G640" s="142"/>
      <c r="H640" s="145"/>
      <c r="I640" s="146"/>
      <c r="J640" s="147"/>
      <c r="K640" s="142"/>
      <c r="L640" s="142"/>
      <c r="M640" s="148"/>
      <c r="N640" s="149"/>
      <c r="O640" s="151"/>
    </row>
    <row r="641" spans="1:15" s="43" customFormat="1">
      <c r="A641" s="142"/>
      <c r="B641" s="142"/>
      <c r="C641" s="143"/>
      <c r="D641" s="142"/>
      <c r="E641" s="144"/>
      <c r="F641" s="142"/>
      <c r="G641" s="142"/>
      <c r="H641" s="145"/>
      <c r="I641" s="146"/>
      <c r="J641" s="147"/>
      <c r="K641" s="142"/>
      <c r="L641" s="142"/>
      <c r="M641" s="148"/>
      <c r="N641" s="149"/>
      <c r="O641" s="151"/>
    </row>
    <row r="642" spans="1:15" s="43" customFormat="1">
      <c r="A642" s="142"/>
      <c r="B642" s="142"/>
      <c r="C642" s="143"/>
      <c r="D642" s="142"/>
      <c r="E642" s="144"/>
      <c r="F642" s="142"/>
      <c r="G642" s="142"/>
      <c r="H642" s="145"/>
      <c r="I642" s="146"/>
      <c r="J642" s="147"/>
      <c r="K642" s="142"/>
      <c r="L642" s="142"/>
      <c r="M642" s="148"/>
      <c r="N642" s="149"/>
      <c r="O642" s="151"/>
    </row>
    <row r="643" spans="1:15" s="43" customFormat="1">
      <c r="A643" s="142"/>
      <c r="B643" s="142"/>
      <c r="C643" s="143"/>
      <c r="D643" s="142"/>
      <c r="E643" s="144"/>
      <c r="F643" s="142"/>
      <c r="G643" s="142"/>
      <c r="H643" s="145"/>
      <c r="I643" s="146"/>
      <c r="J643" s="147"/>
      <c r="K643" s="142"/>
      <c r="L643" s="142"/>
      <c r="M643" s="148"/>
      <c r="N643" s="149"/>
      <c r="O643" s="151"/>
    </row>
    <row r="644" spans="1:15" s="43" customFormat="1">
      <c r="A644" s="142"/>
      <c r="B644" s="142"/>
      <c r="C644" s="143"/>
      <c r="D644" s="142"/>
      <c r="E644" s="144"/>
      <c r="F644" s="142"/>
      <c r="G644" s="142"/>
      <c r="H644" s="145"/>
      <c r="I644" s="146"/>
      <c r="J644" s="147"/>
      <c r="K644" s="142"/>
      <c r="L644" s="142"/>
      <c r="M644" s="148"/>
      <c r="N644" s="149"/>
      <c r="O644" s="151"/>
    </row>
    <row r="645" spans="1:15" s="43" customFormat="1">
      <c r="A645" s="142"/>
      <c r="B645" s="142"/>
      <c r="C645" s="143"/>
      <c r="D645" s="142"/>
      <c r="E645" s="144"/>
      <c r="F645" s="142"/>
      <c r="G645" s="142"/>
      <c r="H645" s="145"/>
      <c r="I645" s="146"/>
      <c r="J645" s="147"/>
      <c r="K645" s="142"/>
      <c r="L645" s="142"/>
      <c r="M645" s="148"/>
      <c r="N645" s="149"/>
      <c r="O645" s="151"/>
    </row>
    <row r="24387" spans="11:11">
      <c r="K24387" s="3" t="s">
        <v>31</v>
      </c>
    </row>
  </sheetData>
  <phoneticPr fontId="34" type="noConversion"/>
  <dataValidations count="2">
    <dataValidation type="list" allowBlank="1" showInputMessage="1" showErrorMessage="1" sqref="A236:A257 A8:A234" xr:uid="{9F6FE728-C3AD-475E-8ABA-93851E0DA46F}">
      <formula1>Bills</formula1>
    </dataValidation>
    <dataValidation type="list" allowBlank="1" showInputMessage="1" showErrorMessage="1" sqref="C258 C262:C263 C8:C14 C336 C16:C256" xr:uid="{BA802E5C-35EC-4B86-8233-5B5002BA0A54}">
      <formula1>Category</formula1>
    </dataValidation>
  </dataValidations>
  <hyperlinks>
    <hyperlink ref="J323" r:id="rId1" xr:uid="{3D09D14D-AA51-48A8-996A-FD53736B8458}"/>
    <hyperlink ref="J63" r:id="rId2" xr:uid="{9C43F411-0BDA-4D25-A199-1657F8D0B8F7}"/>
    <hyperlink ref="J142" r:id="rId3" xr:uid="{B2ABE452-B775-45BB-A2B7-074F5100FBD0}"/>
    <hyperlink ref="J202" r:id="rId4" tooltip="Link to Additional Information" xr:uid="{D5F7F7E9-50A7-4E6B-BF24-797695C57FAE}"/>
    <hyperlink ref="J260" r:id="rId5" xr:uid="{37227C93-32ED-4A92-967D-74872C35D530}"/>
    <hyperlink ref="J264" r:id="rId6" xr:uid="{6C3AE4CF-83FD-471F-B0E9-553EC62560ED}"/>
    <hyperlink ref="J269" r:id="rId7" xr:uid="{35A9F404-CA4E-49F0-889A-48C49E62846F}"/>
    <hyperlink ref="J208" r:id="rId8" xr:uid="{99342E40-A916-447B-8B55-703179FEEE56}"/>
    <hyperlink ref="J209" r:id="rId9" xr:uid="{C379A170-9300-4C9D-AC98-DF226A9CC813}"/>
    <hyperlink ref="J242" r:id="rId10" xr:uid="{B8706B8B-3143-48B9-9425-F70239C7B1A8}"/>
    <hyperlink ref="J233" r:id="rId11" xr:uid="{61FFC54E-89C2-472B-A9D0-5C60325D3B6B}"/>
    <hyperlink ref="J249" r:id="rId12" xr:uid="{8514DB92-1F01-44E6-B058-8F19D446E586}"/>
    <hyperlink ref="J276" r:id="rId13" xr:uid="{AF9CA862-0BEB-45B6-A0B3-82D1306F15BF}"/>
    <hyperlink ref="J181" r:id="rId14" xr:uid="{87116D9D-A627-496A-AABA-FC5BE2E2A0A4}"/>
    <hyperlink ref="J238" r:id="rId15" xr:uid="{1BAA1D38-2E2E-4677-97E9-FB79EDB4663C}"/>
    <hyperlink ref="J255" r:id="rId16" xr:uid="{F6E33C88-C181-4711-A391-C919518FEEBE}"/>
    <hyperlink ref="J134" r:id="rId17" xr:uid="{38701A6E-60A8-4554-BBDE-3BF7121C70E1}"/>
    <hyperlink ref="J106" r:id="rId18" xr:uid="{B81EE5CA-27BC-4688-8BB8-55B65E655F9E}"/>
    <hyperlink ref="J318" r:id="rId19" xr:uid="{90C029C3-D4BC-41C7-AEDA-5CC55CA4A4BE}"/>
    <hyperlink ref="J316" r:id="rId20" xr:uid="{39601932-6E20-4C1D-AEC6-418F5CD25147}"/>
    <hyperlink ref="J60" r:id="rId21" location="snap" display="https://www.fns.usda.gov/disaster/pandemic/covid-19/nevada - snap" xr:uid="{91498CAD-F61A-45FF-B330-43588B346824}"/>
    <hyperlink ref="J88" r:id="rId22" xr:uid="{938E33B9-654E-4675-89B6-86A68D7CADCD}"/>
    <hyperlink ref="J42" r:id="rId23" display="https://www.sba.gov/sites/default/files/2020-08/PPP_Report%20-%202020-08-10-508.pdf" xr:uid="{A3882295-4A51-4172-A0D4-C2F61D1FE5C9}"/>
    <hyperlink ref="J25" r:id="rId24" xr:uid="{E9E8C593-1C91-42DD-8C97-90516C542F67}"/>
    <hyperlink ref="J335" r:id="rId25" xr:uid="{1DB50E5A-B98A-40DE-9488-9E44B61FF9EA}"/>
    <hyperlink ref="J28" r:id="rId26" xr:uid="{6AD4F3BA-6995-41FD-BF34-749C98184734}"/>
    <hyperlink ref="J33" r:id="rId27" display="https://www.farmers.gov/cfap/data" xr:uid="{B7F28B22-981B-4223-B75C-2C5086040B4E}"/>
    <hyperlink ref="J329" r:id="rId28" xr:uid="{D67B7087-3E04-4A07-8704-D93FDA050552}"/>
    <hyperlink ref="J64" r:id="rId29" xr:uid="{8E9367F9-125C-4F41-9856-2C1A7AF35AFC}"/>
    <hyperlink ref="J51" r:id="rId30" xr:uid="{D5DA905C-7691-4E52-9060-EAA9DC2B889B}"/>
    <hyperlink ref="J49" r:id="rId31" xr:uid="{BE14ED87-B721-4953-890D-9C265783EB4C}"/>
    <hyperlink ref="J52" r:id="rId32" xr:uid="{A03D729F-EF08-48EF-8F93-B20C3252F42D}"/>
    <hyperlink ref="J334" r:id="rId33" xr:uid="{3AF2D2FC-5837-460A-A504-454E989BAC74}"/>
    <hyperlink ref="J30" r:id="rId34" xr:uid="{1746ED6E-7B83-445E-ABC7-6A5294A55786}"/>
    <hyperlink ref="J32" r:id="rId35" display="https://www.hhs.gov/sites/default/files/provider-relief-fund-nursing-home-quality-incentive-payment-allocations-december-2020.pdf; and " xr:uid="{3952FAAA-BEEB-43A7-9433-6E1E3C0BF47E}"/>
    <hyperlink ref="J19" r:id="rId36" xr:uid="{E6F743BE-8D58-4349-9B49-664127B52B83}"/>
    <hyperlink ref="J47" r:id="rId37" xr:uid="{B60BE6CF-5653-404E-BF3D-EC1ADB0C43D0}"/>
    <hyperlink ref="J375" r:id="rId38" xr:uid="{974DCC08-6F61-44FA-B441-44D5C3BC90A0}"/>
    <hyperlink ref="J422" r:id="rId39" display="https://www.acf.hhs.gov/sites/default/files/documents/cb/pi2107.pdf" xr:uid="{99E88AE7-F92B-4C3C-BFEB-527BAC261F25}"/>
    <hyperlink ref="J438" r:id="rId40" xr:uid="{4CB44531-915E-488E-9AD9-9CE2EBDAA336}"/>
    <hyperlink ref="J35" r:id="rId41" xr:uid="{2828D64B-2D5A-4FC0-9D7F-E0CC571E8B3D}"/>
  </hyperlinks>
  <pageMargins left="0.7" right="0.7" top="0.75" bottom="0.75" header="0.3" footer="0.3"/>
  <pageSetup orientation="portrait" horizontalDpi="300" verticalDpi="300" r:id="rId42"/>
  <tableParts count="1">
    <tablePart r:id="rId4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7715d23-383e-4b48-a46f-b3ba4503f166">
      <UserInfo>
        <DisplayName>JoVon Sotak</DisplayName>
        <AccountId>4</AccountId>
        <AccountType/>
      </UserInfo>
      <UserInfo>
        <DisplayName>Erin Hasty</DisplayName>
        <AccountId>26</AccountId>
        <AccountType/>
      </UserInfo>
    </SharedWithUsers>
  </documentManagement>
</p:properties>
</file>

<file path=customXml/item3.xml>��< ? x m l   v e r s i o n = " 1 . 0 "   e n c o d i n g = " u t f - 1 6 " ? > < D a t a M a s h u p   x m l n s = " h t t p : / / s c h e m a s . m i c r o s o f t . c o m / D a t a M a s h u p " > A A A A A B c D A A B Q S w M E F A A C A A g A L 1 b 3 U P 6 M o K K n A A A A + A A A A B I A H A B D b 2 5 m a W c v U G F j a 2 F n Z S 5 4 b W w g o h g A K K A U A A A A A A A A A A A A A A A A A A A A A A A A A A A A h Y 9 B D o I w F E S v Q r q n L Y i B k E 9 Z u J X E h G j c N q V C I x R D i + V u L j y S V 5 B E U X c u Z / I m e f O 4 3 S G f u t a 7 y s G o X m c o w B R 5 U o u + U r r O 0 G h P f o J y B j s u z r y W 3 g x r k 0 5 G Z a i x 9 p I S 4 p z D b o X 7 o S Y h p Q E 5 F t t S N L L j v t L G c i 0 k + q y q / y v E 4 P C S Y S G O E 7 y O I 4 q j J A C y 1 F A o / U X C 2 R h T I D 8 l b M b W j o N k U v v 7 E s g S g b x f s C d Q S w M E F A A C A A g A L 1 b 3 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9 W 9 1 A o i k e 4 D g A A A B E A A A A T A B w A R m 9 y b X V s Y X M v U 2 V j d G l v b j E u b S C i G A A o o B Q A A A A A A A A A A A A A A A A A A A A A A A A A A A A r T k 0 u y c z P U w i G 0 I b W A F B L A Q I t A B Q A A g A I A C 9 W 9 1 D + j K C i p w A A A P g A A A A S A A A A A A A A A A A A A A A A A A A A A A B D b 2 5 m a W c v U G F j a 2 F n Z S 5 4 b W x Q S w E C L Q A U A A I A C A A v V v d Q D 8 r p q 6 Q A A A D p A A A A E w A A A A A A A A A A A A A A A A D z A A A A W 0 N v b n R l b n R f V H l w Z X N d L n h t b F B L A Q I t A B Q A A g A I A C 9 W 9 1 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n 5 7 f t T Z M z T I F E b N c U 9 u U E A A A A A A I A A A A A A A N m A A D A A A A A E A A A A C O u t 8 O 6 4 V O 8 G R 9 I 1 z c + / u U A A A A A B I A A A K A A A A A Q A A A A w f e E E s E I E Z Y U l M / J D 9 i W l V A A A A C Z l 7 3 / 9 z b o B 9 i O b d j 8 P c 6 w p T p a S n G O Q 5 d x 5 W B I e d Q Z K 1 5 W z p W X w R 9 w y y g 9 w 9 G E y P w C e v n v n h n g u j a u t z t t 7 V y z 0 b j F p Q k l 8 W X j v t K C J B 2 0 5 x Q A A A B c m x p A m t Z 5 H p t g T I x O S 3 J m I o B 1 P 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1485C7357C36BB4BA4DAEA8DD30636CE" ma:contentTypeVersion="10" ma:contentTypeDescription="Create a new document." ma:contentTypeScope="" ma:versionID="3c29333e77ce7fc46e95e68d4f648327">
  <xsd:schema xmlns:xsd="http://www.w3.org/2001/XMLSchema" xmlns:xs="http://www.w3.org/2001/XMLSchema" xmlns:p="http://schemas.microsoft.com/office/2006/metadata/properties" xmlns:ns2="1036e016-36f0-45d0-984d-743dbd6c4668" xmlns:ns3="b7715d23-383e-4b48-a46f-b3ba4503f166" targetNamespace="http://schemas.microsoft.com/office/2006/metadata/properties" ma:root="true" ma:fieldsID="dd8cb0a97c5d6a59d6f26050031a9481" ns2:_="" ns3:_="">
    <xsd:import namespace="1036e016-36f0-45d0-984d-743dbd6c4668"/>
    <xsd:import namespace="b7715d23-383e-4b48-a46f-b3ba4503f16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6e016-36f0-45d0-984d-743dbd6c46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715d23-383e-4b48-a46f-b3ba4503f16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686F30-42D8-43D4-8B51-6A447547FF0F}">
  <ds:schemaRefs>
    <ds:schemaRef ds:uri="http://schemas.microsoft.com/sharepoint/v3/contenttype/forms"/>
  </ds:schemaRefs>
</ds:datastoreItem>
</file>

<file path=customXml/itemProps2.xml><?xml version="1.0" encoding="utf-8"?>
<ds:datastoreItem xmlns:ds="http://schemas.openxmlformats.org/officeDocument/2006/customXml" ds:itemID="{ACE36295-789B-4415-B788-393333E4528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036e016-36f0-45d0-984d-743dbd6c4668"/>
    <ds:schemaRef ds:uri="b7715d23-383e-4b48-a46f-b3ba4503f166"/>
    <ds:schemaRef ds:uri="http://www.w3.org/XML/1998/namespace"/>
    <ds:schemaRef ds:uri="http://purl.org/dc/dcmitype/"/>
  </ds:schemaRefs>
</ds:datastoreItem>
</file>

<file path=customXml/itemProps3.xml><?xml version="1.0" encoding="utf-8"?>
<ds:datastoreItem xmlns:ds="http://schemas.openxmlformats.org/officeDocument/2006/customXml" ds:itemID="{EB355DF2-4ED3-499A-A38D-651CAF88C7E1}">
  <ds:schemaRefs>
    <ds:schemaRef ds:uri="http://schemas.microsoft.com/DataMashup"/>
  </ds:schemaRefs>
</ds:datastoreItem>
</file>

<file path=customXml/itemProps4.xml><?xml version="1.0" encoding="utf-8"?>
<ds:datastoreItem xmlns:ds="http://schemas.openxmlformats.org/officeDocument/2006/customXml" ds:itemID="{70AFDF09-AD28-444D-9EEC-3BEA03ABB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6e016-36f0-45d0-984d-743dbd6c4668"/>
    <ds:schemaRef ds:uri="b7715d23-383e-4b48-a46f-b3ba4503f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Ashley N. White</cp:lastModifiedBy>
  <cp:revision/>
  <dcterms:created xsi:type="dcterms:W3CDTF">2020-04-07T21:24:16Z</dcterms:created>
  <dcterms:modified xsi:type="dcterms:W3CDTF">2021-07-09T21:28:10Z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haredWithUsers">
    <vt:lpwstr>4;#JoVon Sotak;#26;#Erin Hasty</vt:lpwstr>
  </property>
  <property fmtid="{D5CDD505-2E9C-101B-9397-08002B2CF9AE}" pid="3" name="ContentTypeId">
    <vt:lpwstr>0x0101001485C7357C36BB4BA4DAEA8DD30636CE</vt:lpwstr>
  </property>
  <property fmtid="{D5CDD505-2E9C-101B-9397-08002B2CF9AE}" pid="4" name="ComplianceAssetId">
    <vt:lpwstr/>
  </property>
  <property fmtid="{D5CDD505-2E9C-101B-9397-08002B2CF9AE}" pid="5" name="_ExtendedDescription">
    <vt:lpwstr/>
  </property>
</Properties>
</file>